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76"/>
  <c r="AB68"/>
  <c r="AB60"/>
  <c r="AB40"/>
  <c r="AB28"/>
  <c r="AB97"/>
  <c r="AB85"/>
  <c r="AB97" i="62"/>
  <c r="AB93"/>
  <c r="AB85"/>
  <c r="AB61"/>
  <c r="AB88" i="61"/>
  <c r="AB84"/>
  <c r="AB68"/>
  <c r="AB56"/>
  <c r="AB40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U94"/>
  <c r="N94"/>
  <c r="F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8" i="63" l="1"/>
  <c r="F6"/>
  <c r="F4"/>
  <c r="F48" i="56"/>
  <c r="F46"/>
  <c r="F44"/>
  <c r="F42"/>
  <c r="F40"/>
  <c r="F36"/>
  <c r="F34"/>
  <c r="F30"/>
  <c r="F26"/>
  <c r="F24"/>
  <c r="F22"/>
  <c r="F20"/>
  <c r="F16"/>
  <c r="F14"/>
  <c r="F12"/>
  <c r="F10"/>
  <c r="F8"/>
  <c r="F4"/>
  <c r="F98" i="57"/>
  <c r="F90"/>
  <c r="F86"/>
  <c r="F84"/>
  <c r="F82"/>
  <c r="F80"/>
  <c r="F76"/>
  <c r="F74"/>
  <c r="F72"/>
  <c r="F68"/>
  <c r="F66"/>
  <c r="F64"/>
  <c r="F60"/>
  <c r="F58"/>
  <c r="F56"/>
  <c r="F52"/>
  <c r="F50"/>
  <c r="F48"/>
  <c r="F44"/>
  <c r="F42"/>
  <c r="F40"/>
  <c r="F36"/>
  <c r="F34"/>
  <c r="F32"/>
  <c r="F30"/>
  <c r="F28"/>
  <c r="F24"/>
  <c r="F22"/>
  <c r="F20"/>
  <c r="F16"/>
  <c r="F14"/>
  <c r="F12"/>
  <c r="F8"/>
  <c r="F6"/>
  <c r="F4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B99"/>
  <c r="F96" i="55"/>
  <c r="F68"/>
  <c r="F44"/>
  <c r="F38"/>
  <c r="F34"/>
  <c r="F32"/>
  <c r="F30"/>
  <c r="F28"/>
  <c r="F24"/>
  <c r="F94" i="56"/>
  <c r="F28"/>
  <c r="F22" i="58"/>
  <c r="C99" i="63"/>
  <c r="F78"/>
  <c r="F45" i="61"/>
  <c r="C99" i="56"/>
  <c r="F54"/>
  <c r="F19"/>
  <c r="B99"/>
  <c r="F95" i="55"/>
  <c r="F92"/>
  <c r="C99"/>
  <c r="F20"/>
  <c r="F91" i="58"/>
  <c r="F77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N55"/>
  <c r="N56"/>
  <c r="N59"/>
  <c r="N60"/>
  <c r="O60" s="1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I99"/>
  <c r="N81"/>
  <c r="O81" s="1"/>
  <c r="N82"/>
  <c r="N85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"/>
  <c r="V32"/>
  <c r="O32"/>
  <c r="V40"/>
  <c r="V47"/>
  <c r="V16"/>
  <c r="V24" i="56"/>
  <c r="V26"/>
  <c r="O35"/>
  <c r="V40"/>
  <c r="V42"/>
  <c r="O51"/>
  <c r="N8" i="55"/>
  <c r="F9"/>
  <c r="I99"/>
  <c r="M99"/>
  <c r="N12"/>
  <c r="F13"/>
  <c r="G26"/>
  <c r="N28"/>
  <c r="F29"/>
  <c r="G42"/>
  <c r="N44"/>
  <c r="O44" s="1"/>
  <c r="F45"/>
  <c r="G58"/>
  <c r="N60"/>
  <c r="O60" s="1"/>
  <c r="F61"/>
  <c r="O72"/>
  <c r="O80"/>
  <c r="V66"/>
  <c r="V82"/>
  <c r="O15" i="56"/>
  <c r="V36"/>
  <c r="O47"/>
  <c r="V59"/>
  <c r="V28" i="55"/>
  <c r="V44"/>
  <c r="V60"/>
  <c r="V11" i="56"/>
  <c r="V18"/>
  <c r="V27"/>
  <c r="V32"/>
  <c r="V48"/>
  <c r="V50"/>
  <c r="B99" i="55"/>
  <c r="F3"/>
  <c r="K99"/>
  <c r="F5"/>
  <c r="G18"/>
  <c r="N20"/>
  <c r="O20" s="1"/>
  <c r="F21"/>
  <c r="N36"/>
  <c r="F37"/>
  <c r="N52"/>
  <c r="O52" s="1"/>
  <c r="F53"/>
  <c r="O68"/>
  <c r="O76"/>
  <c r="O84"/>
  <c r="O21" i="56"/>
  <c r="O86" i="55"/>
  <c r="O23" i="56"/>
  <c r="V39"/>
  <c r="V63"/>
  <c r="V82"/>
  <c r="J99" i="55"/>
  <c r="N24"/>
  <c r="N40"/>
  <c r="O40" s="1"/>
  <c r="N56"/>
  <c r="O96"/>
  <c r="O56" i="56"/>
  <c r="V38" i="58"/>
  <c r="V75" i="55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84"/>
  <c r="V92"/>
  <c r="V96"/>
  <c r="F3" i="56"/>
  <c r="F99" s="1"/>
  <c r="V13"/>
  <c r="V41"/>
  <c r="V61"/>
  <c r="V81"/>
  <c r="V97"/>
  <c r="N3" i="57"/>
  <c r="V33" i="58"/>
  <c r="V49"/>
  <c r="V65"/>
  <c r="N3" i="56"/>
  <c r="G88" i="57"/>
  <c r="N90"/>
  <c r="F91"/>
  <c r="K99" i="58"/>
  <c r="U99"/>
  <c r="F9"/>
  <c r="F17"/>
  <c r="V26"/>
  <c r="V42"/>
  <c r="O45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2" i="56" l="1"/>
  <c r="O84"/>
  <c r="O71" i="55"/>
  <c r="O27"/>
  <c r="G3" i="56"/>
  <c r="V65"/>
  <c r="O37"/>
  <c r="O49"/>
  <c r="O45"/>
  <c r="V33"/>
  <c r="V5"/>
  <c r="O85"/>
  <c r="O77"/>
  <c r="V93"/>
  <c r="O29"/>
  <c r="O65" i="58"/>
  <c r="O25"/>
  <c r="O74"/>
  <c r="O26"/>
  <c r="O48" i="57"/>
  <c r="O64"/>
  <c r="O78" i="56"/>
  <c r="O66"/>
  <c r="O62"/>
  <c r="O54"/>
  <c r="O46"/>
  <c r="O30"/>
  <c r="O26"/>
  <c r="O10"/>
  <c r="O78" i="55"/>
  <c r="O74"/>
  <c r="O66"/>
  <c r="F99" i="63"/>
  <c r="O69" i="56"/>
  <c r="O17"/>
  <c r="O94"/>
  <c r="O57"/>
  <c r="V53"/>
  <c r="O25"/>
  <c r="G56" i="55"/>
  <c r="V56" s="1"/>
  <c r="G36"/>
  <c r="V36" s="1"/>
  <c r="G24"/>
  <c r="V24" s="1"/>
  <c r="O4"/>
  <c r="O12"/>
  <c r="O52" i="56"/>
  <c r="O44"/>
  <c r="O7"/>
  <c r="O96"/>
  <c r="O76"/>
  <c r="O13"/>
  <c r="O98" i="55"/>
  <c r="G70"/>
  <c r="O62"/>
  <c r="V51"/>
  <c r="O46"/>
  <c r="G38"/>
  <c r="V38" s="1"/>
  <c r="G34"/>
  <c r="V34" s="1"/>
  <c r="O30"/>
  <c r="G23"/>
  <c r="V23" s="1"/>
  <c r="G19"/>
  <c r="V19" s="1"/>
  <c r="O14"/>
  <c r="V88"/>
  <c r="V48"/>
  <c r="O28"/>
  <c r="O9"/>
  <c r="O57" i="58"/>
  <c r="O6"/>
  <c r="O22"/>
  <c r="G98" i="57"/>
  <c r="V98" s="1"/>
  <c r="G18"/>
  <c r="O18" s="1"/>
  <c r="O93" i="58"/>
  <c r="G58" i="57"/>
  <c r="V58" s="1"/>
  <c r="G54"/>
  <c r="V54" s="1"/>
  <c r="G38"/>
  <c r="V38" s="1"/>
  <c r="G22"/>
  <c r="V22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O6" i="55"/>
  <c r="V6"/>
  <c r="V26"/>
  <c r="O26"/>
  <c r="O58" i="57" l="1"/>
  <c r="O43" i="58"/>
  <c r="O56" i="55"/>
  <c r="O36"/>
  <c r="O24"/>
  <c r="O49"/>
  <c r="O4" i="56"/>
  <c r="V70" i="55"/>
  <c r="O70"/>
  <c r="O38"/>
  <c r="O23"/>
  <c r="O19"/>
  <c r="O98" i="57"/>
  <c r="O77"/>
  <c r="O38"/>
  <c r="O22"/>
  <c r="V18"/>
  <c r="O5"/>
  <c r="V6"/>
  <c r="O11" i="58"/>
  <c r="O54" i="5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H83" i="78"/>
  <c r="J14"/>
  <c r="H7"/>
  <c r="G18"/>
  <c r="I92"/>
  <c r="O73"/>
  <c r="Q73"/>
  <c r="P7"/>
  <c r="B53"/>
  <c r="J41"/>
  <c r="H82"/>
  <c r="Q52"/>
  <c r="N26"/>
  <c r="Q43"/>
  <c r="H43"/>
  <c r="P30"/>
  <c r="B59"/>
  <c r="G12"/>
  <c r="B70"/>
  <c r="Q10"/>
  <c r="J44"/>
  <c r="J39"/>
  <c r="K56"/>
  <c r="B83"/>
  <c r="Q98"/>
  <c r="J11"/>
  <c r="G79"/>
  <c r="G94"/>
  <c r="P81"/>
  <c r="P72"/>
  <c r="H64"/>
  <c r="K65"/>
  <c r="I21"/>
  <c r="G54"/>
  <c r="B50"/>
  <c r="N58"/>
  <c r="L39"/>
  <c r="K73"/>
  <c r="N54"/>
  <c r="H55"/>
  <c r="K23"/>
  <c r="G29"/>
  <c r="O76"/>
  <c r="B65"/>
  <c r="Q80"/>
  <c r="J69"/>
  <c r="N8"/>
  <c r="Q97"/>
  <c r="P39"/>
  <c r="I18"/>
  <c r="L61"/>
  <c r="O17"/>
  <c r="I60"/>
  <c r="N9"/>
  <c r="O16"/>
  <c r="J91"/>
  <c r="B42"/>
  <c r="K14"/>
  <c r="J61"/>
  <c r="L78"/>
  <c r="I57"/>
  <c r="I82"/>
  <c r="G81"/>
  <c r="N91"/>
  <c r="J94"/>
  <c r="N47"/>
  <c r="I97"/>
  <c r="B63"/>
  <c r="Q78"/>
  <c r="H95"/>
  <c r="J33"/>
  <c r="I39"/>
  <c r="P91"/>
  <c r="N4"/>
  <c r="Q64"/>
  <c r="G64"/>
  <c r="L57"/>
  <c r="Q75"/>
  <c r="H32"/>
  <c r="G27"/>
  <c r="I93"/>
  <c r="B11"/>
  <c r="J71"/>
  <c r="B89"/>
  <c r="J83"/>
  <c r="J93"/>
  <c r="Q27"/>
  <c r="G59"/>
  <c r="H24"/>
  <c r="B43"/>
  <c r="Q26"/>
  <c r="H89"/>
  <c r="I8"/>
  <c r="L49"/>
  <c r="P29"/>
  <c r="Q88"/>
  <c r="Q9"/>
  <c r="B68"/>
  <c r="Q3"/>
  <c r="O89"/>
  <c r="H81"/>
  <c r="Q62"/>
  <c r="H69"/>
  <c r="E1"/>
  <c r="G4"/>
  <c r="K30"/>
  <c r="Q96"/>
  <c r="O88"/>
  <c r="I15"/>
  <c r="G72"/>
  <c r="P87"/>
  <c r="N14"/>
  <c r="I59"/>
  <c r="L44"/>
  <c r="Q46"/>
  <c r="I24"/>
  <c r="G89"/>
  <c r="O71"/>
  <c r="B7"/>
  <c r="L76"/>
  <c r="P5"/>
  <c r="I12"/>
  <c r="N63"/>
  <c r="P47"/>
  <c r="L50"/>
  <c r="O58"/>
  <c r="I23"/>
  <c r="O96"/>
  <c r="K70"/>
  <c r="I91"/>
  <c r="L55"/>
  <c r="J97"/>
  <c r="O97"/>
  <c r="I46"/>
  <c r="P78"/>
  <c r="J35"/>
  <c r="J49"/>
  <c r="I72"/>
  <c r="B73"/>
  <c r="H31"/>
  <c r="N77"/>
  <c r="N76"/>
  <c r="I88"/>
  <c r="O80"/>
  <c r="I29"/>
  <c r="K24"/>
  <c r="K97"/>
  <c r="H63"/>
  <c r="B98"/>
  <c r="I53"/>
  <c r="Q60"/>
  <c r="H27"/>
  <c r="B97"/>
  <c r="P86"/>
  <c r="Q69"/>
  <c r="O22"/>
  <c r="J59"/>
  <c r="J36"/>
  <c r="L30"/>
  <c r="J60"/>
  <c r="J81"/>
  <c r="B75"/>
  <c r="N15"/>
  <c r="I14"/>
  <c r="L12"/>
  <c r="K85"/>
  <c r="L19"/>
  <c r="P92"/>
  <c r="K61"/>
  <c r="K68"/>
  <c r="H78"/>
  <c r="Q19"/>
  <c r="J58"/>
  <c r="L59"/>
  <c r="B85"/>
  <c r="P73"/>
  <c r="N67"/>
  <c r="H86"/>
  <c r="G20"/>
  <c r="J80"/>
  <c r="G28"/>
  <c r="K52"/>
  <c r="N30"/>
  <c r="L72"/>
  <c r="P33"/>
  <c r="K49"/>
  <c r="J63"/>
  <c r="J84"/>
  <c r="G96"/>
  <c r="O48"/>
  <c r="H80"/>
  <c r="O86"/>
  <c r="J6"/>
  <c r="G55"/>
  <c r="B22"/>
  <c r="Q86"/>
  <c r="P22"/>
  <c r="I19"/>
  <c r="I43"/>
  <c r="J21"/>
  <c r="I36"/>
  <c r="L8"/>
  <c r="G53"/>
  <c r="Q71"/>
  <c r="G71"/>
  <c r="O3"/>
  <c r="H36"/>
  <c r="Q32"/>
  <c r="H25"/>
  <c r="K88"/>
  <c r="N88"/>
  <c r="O95"/>
  <c r="H88"/>
  <c r="G10"/>
  <c r="K96"/>
  <c r="B34"/>
  <c r="K39"/>
  <c r="J19"/>
  <c r="L25"/>
  <c r="Q30"/>
  <c r="Q79"/>
  <c r="J13"/>
  <c r="B77"/>
  <c r="J75"/>
  <c r="G84"/>
  <c r="G61"/>
  <c r="N42"/>
  <c r="P43"/>
  <c r="K79"/>
  <c r="B93"/>
  <c r="J32"/>
  <c r="K28"/>
  <c r="G83"/>
  <c r="L86"/>
  <c r="L93"/>
  <c r="O19"/>
  <c r="H84"/>
  <c r="B72"/>
  <c r="Q55"/>
  <c r="I80"/>
  <c r="P13"/>
  <c r="O9"/>
  <c r="H33"/>
  <c r="J8"/>
  <c r="P71"/>
  <c r="L18"/>
  <c r="H3"/>
  <c r="N41"/>
  <c r="B57"/>
  <c r="J79"/>
  <c r="Q23"/>
  <c r="G82"/>
  <c r="Q65"/>
  <c r="G34"/>
  <c r="B80"/>
  <c r="N40"/>
  <c r="Q31"/>
  <c r="G15"/>
  <c r="P53"/>
  <c r="O67"/>
  <c r="P34"/>
  <c r="O49"/>
  <c r="K84"/>
  <c r="J17"/>
  <c r="K50"/>
  <c r="I31"/>
  <c r="B14"/>
  <c r="O27"/>
  <c r="I3"/>
  <c r="H67"/>
  <c r="L43"/>
  <c r="B60"/>
  <c r="K33"/>
  <c r="G44"/>
  <c r="K10"/>
  <c r="I84"/>
  <c r="P57"/>
  <c r="J15"/>
  <c r="G24"/>
  <c r="H41"/>
  <c r="O8"/>
  <c r="K35"/>
  <c r="P54"/>
  <c r="G85"/>
  <c r="B39"/>
  <c r="G69"/>
  <c r="J40"/>
  <c r="Q56"/>
  <c r="P6"/>
  <c r="B4"/>
  <c r="O38"/>
  <c r="G39"/>
  <c r="K80"/>
  <c r="P84"/>
  <c r="O87"/>
  <c r="C1"/>
  <c r="P19"/>
  <c r="K37"/>
  <c r="K42"/>
  <c r="H52"/>
  <c r="L20"/>
  <c r="J72"/>
  <c r="O39"/>
  <c r="L9"/>
  <c r="L74"/>
  <c r="H49"/>
  <c r="B46"/>
  <c r="J31"/>
  <c r="Q63"/>
  <c r="N23"/>
  <c r="G51"/>
  <c r="H79"/>
  <c r="P56"/>
  <c r="H42"/>
  <c r="B17"/>
  <c r="O98"/>
  <c r="H20"/>
  <c r="J18"/>
  <c r="K45"/>
  <c r="P59"/>
  <c r="I74"/>
  <c r="H65"/>
  <c r="O47"/>
  <c r="H66"/>
  <c r="P50"/>
  <c r="P88"/>
  <c r="I78"/>
  <c r="G49"/>
  <c r="J70"/>
  <c r="N22"/>
  <c r="Q54"/>
  <c r="O75"/>
  <c r="Q36"/>
  <c r="N60"/>
  <c r="G7"/>
  <c r="N98"/>
  <c r="Q84"/>
  <c r="O52"/>
  <c r="G86"/>
  <c r="Q83"/>
  <c r="Q38"/>
  <c r="P51"/>
  <c r="I63"/>
  <c r="L58"/>
  <c r="I33"/>
  <c r="I95"/>
  <c r="G30"/>
  <c r="L60"/>
  <c r="O37"/>
  <c r="N55"/>
  <c r="K92"/>
  <c r="I51"/>
  <c r="H2"/>
  <c r="Q77"/>
  <c r="H70"/>
  <c r="L38"/>
  <c r="O64"/>
  <c r="H15"/>
  <c r="G75"/>
  <c r="O50"/>
  <c r="N85"/>
  <c r="G26"/>
  <c r="P64"/>
  <c r="Q95"/>
  <c r="N11"/>
  <c r="K87"/>
  <c r="G48"/>
  <c r="H59"/>
  <c r="P96"/>
  <c r="I7"/>
  <c r="O5"/>
  <c r="H76"/>
  <c r="P15"/>
  <c r="J62"/>
  <c r="Q42"/>
  <c r="O29"/>
  <c r="K40"/>
  <c r="N18"/>
  <c r="D1"/>
  <c r="I55"/>
  <c r="O44"/>
  <c r="N32"/>
  <c r="G47"/>
  <c r="J54"/>
  <c r="N84"/>
  <c r="P18"/>
  <c r="G80"/>
  <c r="G97"/>
  <c r="P75"/>
  <c r="P89"/>
  <c r="L3"/>
  <c r="P44"/>
  <c r="Q70"/>
  <c r="J27"/>
  <c r="B12"/>
  <c r="O46"/>
  <c r="I38"/>
  <c r="N46"/>
  <c r="G93"/>
  <c r="B21"/>
  <c r="Q44"/>
  <c r="K60"/>
  <c r="K25"/>
  <c r="H48"/>
  <c r="N12"/>
  <c r="J73"/>
  <c r="H6"/>
  <c r="K93"/>
  <c r="N19"/>
  <c r="B69"/>
  <c r="G67"/>
  <c r="Q39"/>
  <c r="K34"/>
  <c r="N17"/>
  <c r="Q85"/>
  <c r="N79"/>
  <c r="B84"/>
  <c r="K90"/>
  <c r="O68"/>
  <c r="O94"/>
  <c r="N6"/>
  <c r="B61"/>
  <c r="N80"/>
  <c r="Q4"/>
  <c r="H45"/>
  <c r="L5"/>
  <c r="O41"/>
  <c r="P60"/>
  <c r="Q51"/>
  <c r="N33"/>
  <c r="K6"/>
  <c r="L64"/>
  <c r="J20"/>
  <c r="G41"/>
  <c r="H5"/>
  <c r="I96"/>
  <c r="N16"/>
  <c r="K48"/>
  <c r="Q14"/>
  <c r="I42"/>
  <c r="I87"/>
  <c r="H90"/>
  <c r="K64"/>
  <c r="Q87"/>
  <c r="L14"/>
  <c r="I98"/>
  <c r="K47"/>
  <c r="P49"/>
  <c r="Q5"/>
  <c r="O25"/>
  <c r="K74"/>
  <c r="K95"/>
  <c r="N35"/>
  <c r="G98"/>
  <c r="N43"/>
  <c r="P83"/>
  <c r="B30"/>
  <c r="O56"/>
  <c r="P94"/>
  <c r="K59"/>
  <c r="J12"/>
  <c r="O66"/>
  <c r="B37"/>
  <c r="L35"/>
  <c r="H30"/>
  <c r="Q45"/>
  <c r="J78"/>
  <c r="Q48"/>
  <c r="G87"/>
  <c r="K13"/>
  <c r="H68"/>
  <c r="K86"/>
  <c r="I10"/>
  <c r="N69"/>
  <c r="P46"/>
  <c r="J66"/>
  <c r="O54"/>
  <c r="G21"/>
  <c r="P80"/>
  <c r="G63"/>
  <c r="N73"/>
  <c r="L83"/>
  <c r="Q57"/>
  <c r="H13"/>
  <c r="O45"/>
  <c r="P23"/>
  <c r="L91"/>
  <c r="O10"/>
  <c r="P55"/>
  <c r="H17"/>
  <c r="O85"/>
  <c r="Q94"/>
  <c r="O42"/>
  <c r="N44"/>
  <c r="L63"/>
  <c r="B2"/>
  <c r="N92"/>
  <c r="P62"/>
  <c r="L73"/>
  <c r="J34"/>
  <c r="J38"/>
  <c r="B79"/>
  <c r="J53"/>
  <c r="K71"/>
  <c r="P85"/>
  <c r="K75"/>
  <c r="L80"/>
  <c r="K27"/>
  <c r="K98"/>
  <c r="Q15"/>
  <c r="J47"/>
  <c r="B48"/>
  <c r="G45"/>
  <c r="I17"/>
  <c r="Q12"/>
  <c r="B20"/>
  <c r="P9"/>
  <c r="B3"/>
  <c r="L87"/>
  <c r="I86"/>
  <c r="G74"/>
  <c r="B88"/>
  <c r="O32"/>
  <c r="K36"/>
  <c r="J96"/>
  <c r="O91"/>
  <c r="J22"/>
  <c r="K89"/>
  <c r="Q7"/>
  <c r="I48"/>
  <c r="H37"/>
  <c r="J89"/>
  <c r="H21"/>
  <c r="K4"/>
  <c r="I69"/>
  <c r="P93"/>
  <c r="N74"/>
  <c r="I6"/>
  <c r="L40"/>
  <c r="O83"/>
  <c r="G42"/>
  <c r="O90"/>
  <c r="J65"/>
  <c r="N93"/>
  <c r="H28"/>
  <c r="O53"/>
  <c r="J68"/>
  <c r="Q93"/>
  <c r="N66"/>
  <c r="H92"/>
  <c r="N39"/>
  <c r="O11"/>
  <c r="L62"/>
  <c r="L89"/>
  <c r="B32"/>
  <c r="I47"/>
  <c r="B6"/>
  <c r="G38"/>
  <c r="P27"/>
  <c r="J9"/>
  <c r="G2"/>
  <c r="H58"/>
  <c r="H38"/>
  <c r="J55"/>
  <c r="H96"/>
  <c r="B82"/>
  <c r="N27"/>
  <c r="O70"/>
  <c r="N31"/>
  <c r="I26"/>
  <c r="I16"/>
  <c r="K15"/>
  <c r="L33"/>
  <c r="O36"/>
  <c r="B44"/>
  <c r="N64"/>
  <c r="I41"/>
  <c r="I11"/>
  <c r="B81"/>
  <c r="J82"/>
  <c r="L85"/>
  <c r="H57"/>
  <c r="H56"/>
  <c r="G88"/>
  <c r="O30"/>
  <c r="G14"/>
  <c r="K29"/>
  <c r="J43"/>
  <c r="B86"/>
  <c r="J48"/>
  <c r="P65"/>
  <c r="B62"/>
  <c r="I76"/>
  <c r="G73"/>
  <c r="L54"/>
  <c r="H50"/>
  <c r="L66"/>
  <c r="N68"/>
  <c r="P10"/>
  <c r="P48"/>
  <c r="P41"/>
  <c r="Q89"/>
  <c r="N62"/>
  <c r="B56"/>
  <c r="J28"/>
  <c r="P31"/>
  <c r="N65"/>
  <c r="G70"/>
  <c r="G68"/>
  <c r="P38"/>
  <c r="K12"/>
  <c r="N94"/>
  <c r="I9"/>
  <c r="H85"/>
  <c r="L98"/>
  <c r="N7"/>
  <c r="N28"/>
  <c r="N75"/>
  <c r="Q67"/>
  <c r="O31"/>
  <c r="N82"/>
  <c r="I32"/>
  <c r="O61"/>
  <c r="K82"/>
  <c r="K26"/>
  <c r="H87"/>
  <c r="O69"/>
  <c r="P35"/>
  <c r="Q34"/>
  <c r="J45"/>
  <c r="P97"/>
  <c r="B52"/>
  <c r="O40"/>
  <c r="G22"/>
  <c r="Q53"/>
  <c r="I28"/>
  <c r="J87"/>
  <c r="I58"/>
  <c r="P20"/>
  <c r="O43"/>
  <c r="I20"/>
  <c r="J57"/>
  <c r="B55"/>
  <c r="B94"/>
  <c r="N53"/>
  <c r="B15"/>
  <c r="N50"/>
  <c r="J3"/>
  <c r="L26"/>
  <c r="N87"/>
  <c r="H98"/>
  <c r="B24"/>
  <c r="J10"/>
  <c r="L70"/>
  <c r="I54"/>
  <c r="N36"/>
  <c r="G66"/>
  <c r="L11"/>
  <c r="I85"/>
  <c r="O59"/>
  <c r="P90"/>
  <c r="P40"/>
  <c r="O12"/>
  <c r="G9"/>
  <c r="Q28"/>
  <c r="K16"/>
  <c r="N51"/>
  <c r="G78"/>
  <c r="J86"/>
  <c r="K57"/>
  <c r="K76"/>
  <c r="K46"/>
  <c r="I61"/>
  <c r="N70"/>
  <c r="H26"/>
  <c r="P4"/>
  <c r="P61"/>
  <c r="B16"/>
  <c r="P24"/>
  <c r="N48"/>
  <c r="I50"/>
  <c r="P17"/>
  <c r="Q16"/>
  <c r="P69"/>
  <c r="G77"/>
  <c r="B9"/>
  <c r="Q13"/>
  <c r="L6"/>
  <c r="F1"/>
  <c r="N24"/>
  <c r="L96"/>
  <c r="N29"/>
  <c r="P36"/>
  <c r="N61"/>
  <c r="N81"/>
  <c r="J42"/>
  <c r="L79"/>
  <c r="N71"/>
  <c r="P11"/>
  <c r="B28"/>
  <c r="N34"/>
  <c r="B90"/>
  <c r="K53"/>
  <c r="L77"/>
  <c r="I94"/>
  <c r="P8"/>
  <c r="I70"/>
  <c r="K78"/>
  <c r="G17"/>
  <c r="I35"/>
  <c r="G76"/>
  <c r="O57"/>
  <c r="O81"/>
  <c r="N45"/>
  <c r="L10"/>
  <c r="O4"/>
  <c r="H18"/>
  <c r="H16"/>
  <c r="H71"/>
  <c r="K11"/>
  <c r="Q50"/>
  <c r="J25"/>
  <c r="P77"/>
  <c r="I79"/>
  <c r="B92"/>
  <c r="L84"/>
  <c r="L15"/>
  <c r="N96"/>
  <c r="K72"/>
  <c r="H47"/>
  <c r="K54"/>
  <c r="N3"/>
  <c r="O15"/>
  <c r="J52"/>
  <c r="O62"/>
  <c r="H51"/>
  <c r="I68"/>
  <c r="B64"/>
  <c r="L29"/>
  <c r="H60"/>
  <c r="J67"/>
  <c r="O21"/>
  <c r="H44"/>
  <c r="J5"/>
  <c r="P82"/>
  <c r="G23"/>
  <c r="P45"/>
  <c r="O6"/>
  <c r="H10"/>
  <c r="O78"/>
  <c r="K67"/>
  <c r="B96"/>
  <c r="L36"/>
  <c r="K3"/>
  <c r="B8"/>
  <c r="B71"/>
  <c r="L45"/>
  <c r="B91"/>
  <c r="L46"/>
  <c r="J98"/>
  <c r="N52"/>
  <c r="H39"/>
  <c r="I4"/>
  <c r="G62"/>
  <c r="P16"/>
  <c r="B41"/>
  <c r="G37"/>
  <c r="I34"/>
  <c r="N56"/>
  <c r="Q17"/>
  <c r="I27"/>
  <c r="Q66"/>
  <c r="K91"/>
  <c r="O72"/>
  <c r="G90"/>
  <c r="G32"/>
  <c r="L81"/>
  <c r="K81"/>
  <c r="O92"/>
  <c r="Q61"/>
  <c r="N59"/>
  <c r="P26"/>
  <c r="I90"/>
  <c r="I22"/>
  <c r="H14"/>
  <c r="L27"/>
  <c r="B40"/>
  <c r="I73"/>
  <c r="P95"/>
  <c r="L71"/>
  <c r="N20"/>
  <c r="L37"/>
  <c r="G43"/>
  <c r="J16"/>
  <c r="O55"/>
  <c r="J88"/>
  <c r="O20"/>
  <c r="L94"/>
  <c r="H62"/>
  <c r="K43"/>
  <c r="L97"/>
  <c r="O82"/>
  <c r="J26"/>
  <c r="P70"/>
  <c r="P58"/>
  <c r="N57"/>
  <c r="B13"/>
  <c r="H12"/>
  <c r="H53"/>
  <c r="O77"/>
  <c r="H4"/>
  <c r="J92"/>
  <c r="H74"/>
  <c r="O13"/>
  <c r="K5"/>
  <c r="O23"/>
  <c r="K17"/>
  <c r="P12"/>
  <c r="L68"/>
  <c r="Q82"/>
  <c r="G36"/>
  <c r="P67"/>
  <c r="G40"/>
  <c r="P63"/>
  <c r="Q91"/>
  <c r="K20"/>
  <c r="H72"/>
  <c r="L56"/>
  <c r="B67"/>
  <c r="H8"/>
  <c r="N83"/>
  <c r="Q76"/>
  <c r="G91"/>
  <c r="P79"/>
  <c r="Q72"/>
  <c r="L31"/>
  <c r="G25"/>
  <c r="H46"/>
  <c r="K41"/>
  <c r="Q49"/>
  <c r="G31"/>
  <c r="P14"/>
  <c r="I62"/>
  <c r="J90"/>
  <c r="O93"/>
  <c r="L92"/>
  <c r="P25"/>
  <c r="H94"/>
  <c r="L13"/>
  <c r="O63"/>
  <c r="B5"/>
  <c r="L32"/>
  <c r="H93"/>
  <c r="I75"/>
  <c r="G95"/>
  <c r="L23"/>
  <c r="G58"/>
  <c r="K32"/>
  <c r="H91"/>
  <c r="N78"/>
  <c r="H9"/>
  <c r="O18"/>
  <c r="P74"/>
  <c r="O28"/>
  <c r="G33"/>
  <c r="Q90"/>
  <c r="B74"/>
  <c r="L82"/>
  <c r="N72"/>
  <c r="J46"/>
  <c r="P76"/>
  <c r="K9"/>
  <c r="H61"/>
  <c r="H73"/>
  <c r="L41"/>
  <c r="K18"/>
  <c r="G8"/>
  <c r="Q33"/>
  <c r="Q25"/>
  <c r="I77"/>
  <c r="I45"/>
  <c r="O33"/>
  <c r="N37"/>
  <c r="K31"/>
  <c r="G19"/>
  <c r="O34"/>
  <c r="B45"/>
  <c r="O35"/>
  <c r="K51"/>
  <c r="I56"/>
  <c r="B47"/>
  <c r="P66"/>
  <c r="H97"/>
  <c r="P21"/>
  <c r="N95"/>
  <c r="N97"/>
  <c r="L24"/>
  <c r="B76"/>
  <c r="H19"/>
  <c r="B87"/>
  <c r="P42"/>
  <c r="N90"/>
  <c r="Q37"/>
  <c r="B54"/>
  <c r="G56"/>
  <c r="I71"/>
  <c r="I65"/>
  <c r="G35"/>
  <c r="N38"/>
  <c r="G46"/>
  <c r="L52"/>
  <c r="K44"/>
  <c r="P68"/>
  <c r="J77"/>
  <c r="I5"/>
  <c r="L21"/>
  <c r="Q8"/>
  <c r="G13"/>
  <c r="G6"/>
  <c r="B36"/>
  <c r="G3"/>
  <c r="I13"/>
  <c r="K19"/>
  <c r="Q24"/>
  <c r="O14"/>
  <c r="K7"/>
  <c r="K69"/>
  <c r="L7"/>
  <c r="Q92"/>
  <c r="J74"/>
  <c r="J24"/>
  <c r="L65"/>
  <c r="Q41"/>
  <c r="B31"/>
  <c r="Q40"/>
  <c r="L88"/>
  <c r="H54"/>
  <c r="K63"/>
  <c r="I40"/>
  <c r="J95"/>
  <c r="L51"/>
  <c r="K66"/>
  <c r="B33"/>
  <c r="L90"/>
  <c r="L16"/>
  <c r="J51"/>
  <c r="B29"/>
  <c r="O79"/>
  <c r="L95"/>
  <c r="H22"/>
  <c r="N86"/>
  <c r="B18"/>
  <c r="B35"/>
  <c r="L34"/>
  <c r="Q21"/>
  <c r="Q68"/>
  <c r="G92"/>
  <c r="O51"/>
  <c r="Q29"/>
  <c r="J4"/>
  <c r="P28"/>
  <c r="O74"/>
  <c r="I37"/>
  <c r="B27"/>
  <c r="I81"/>
  <c r="K22"/>
  <c r="B25"/>
  <c r="L53"/>
  <c r="Q47"/>
  <c r="B51"/>
  <c r="I83"/>
  <c r="Q22"/>
  <c r="J50"/>
  <c r="Q35"/>
  <c r="O60"/>
  <c r="H40"/>
  <c r="K94"/>
  <c r="O26"/>
  <c r="B58"/>
  <c r="G11"/>
  <c r="I52"/>
  <c r="K77"/>
  <c r="Q58"/>
  <c r="N25"/>
  <c r="K8"/>
  <c r="J56"/>
  <c r="I30"/>
  <c r="I44"/>
  <c r="N13"/>
  <c r="K38"/>
  <c r="O84"/>
  <c r="N89"/>
  <c r="L17"/>
  <c r="N10"/>
  <c r="I25"/>
  <c r="B49"/>
  <c r="O24"/>
  <c r="K21"/>
  <c r="O65"/>
  <c r="J85"/>
  <c r="L4"/>
  <c r="N5"/>
  <c r="B10"/>
  <c r="Q20"/>
  <c r="J76"/>
  <c r="B26"/>
  <c r="Q18"/>
  <c r="B78"/>
  <c r="P3"/>
  <c r="Q6"/>
  <c r="I64"/>
  <c r="B66"/>
  <c r="N21"/>
  <c r="L42"/>
  <c r="K62"/>
  <c r="G57"/>
  <c r="H11"/>
  <c r="K58"/>
  <c r="H77"/>
  <c r="Q11"/>
  <c r="L48"/>
  <c r="P52"/>
  <c r="K55"/>
  <c r="L28"/>
  <c r="J29"/>
  <c r="J64"/>
  <c r="N49"/>
  <c r="P32"/>
  <c r="L67"/>
  <c r="J23"/>
  <c r="B38"/>
  <c r="G65"/>
  <c r="L22"/>
  <c r="I67"/>
  <c r="Q74"/>
  <c r="J7"/>
  <c r="G60"/>
  <c r="L69"/>
  <c r="I66"/>
  <c r="H34"/>
  <c r="J30"/>
  <c r="K83"/>
  <c r="J37"/>
  <c r="L47"/>
  <c r="P98"/>
  <c r="G50"/>
  <c r="B19"/>
  <c r="B95"/>
  <c r="Q81"/>
  <c r="G52"/>
  <c r="G16"/>
  <c r="I89"/>
  <c r="H29"/>
  <c r="H35"/>
  <c r="B23"/>
  <c r="I49"/>
  <c r="P37"/>
  <c r="Q59"/>
  <c r="H23"/>
  <c r="O7"/>
  <c r="L75"/>
  <c r="H75"/>
  <c r="G5"/>
  <c r="M49" l="1"/>
  <c r="F23"/>
  <c r="E23"/>
  <c r="D23"/>
  <c r="C23"/>
  <c r="M89"/>
  <c r="E95"/>
  <c r="D95"/>
  <c r="F95"/>
  <c r="C95"/>
  <c r="F19"/>
  <c r="C19"/>
  <c r="D19"/>
  <c r="E19"/>
  <c r="M66"/>
  <c r="M67"/>
  <c r="E38"/>
  <c r="D38"/>
  <c r="F38"/>
  <c r="C38"/>
  <c r="R49"/>
  <c r="R21"/>
  <c r="F66"/>
  <c r="E66"/>
  <c r="C66"/>
  <c r="D66"/>
  <c r="M64"/>
  <c r="P99"/>
  <c r="D78"/>
  <c r="E78"/>
  <c r="F78"/>
  <c r="C78"/>
  <c r="F26"/>
  <c r="C26"/>
  <c r="D26"/>
  <c r="E26"/>
  <c r="E10"/>
  <c r="F10"/>
  <c r="D10"/>
  <c r="C10"/>
  <c r="R5"/>
  <c r="C49"/>
  <c r="E49"/>
  <c r="D49"/>
  <c r="F49"/>
  <c r="M25"/>
  <c r="R10"/>
  <c r="R89"/>
  <c r="R13"/>
  <c r="M44"/>
  <c r="M30"/>
  <c r="R25"/>
  <c r="M52"/>
  <c r="E58"/>
  <c r="C58"/>
  <c r="F58"/>
  <c r="D58"/>
  <c r="M83"/>
  <c r="D51"/>
  <c r="E51"/>
  <c r="F51"/>
  <c r="C51"/>
  <c r="E25"/>
  <c r="C25"/>
  <c r="F25"/>
  <c r="D25"/>
  <c r="M81"/>
  <c r="F27"/>
  <c r="D27"/>
  <c r="C27"/>
  <c r="E27"/>
  <c r="M37"/>
  <c r="D35"/>
  <c r="F35"/>
  <c r="E35"/>
  <c r="C35"/>
  <c r="C18"/>
  <c r="D18"/>
  <c r="F18"/>
  <c r="E18"/>
  <c r="R86"/>
  <c r="F29"/>
  <c r="D29"/>
  <c r="E29"/>
  <c r="C29"/>
  <c r="E33"/>
  <c r="D33"/>
  <c r="F33"/>
  <c r="C33"/>
  <c r="M40"/>
  <c r="D31"/>
  <c r="F31"/>
  <c r="E31"/>
  <c r="C31"/>
  <c r="M13"/>
  <c r="G99"/>
  <c r="F36"/>
  <c r="D36"/>
  <c r="C36"/>
  <c r="E36"/>
  <c r="M5"/>
  <c r="R38"/>
  <c r="M65"/>
  <c r="M71"/>
  <c r="D54"/>
  <c r="C54"/>
  <c r="F54"/>
  <c r="E54"/>
  <c r="R90"/>
  <c r="D87"/>
  <c r="F87"/>
  <c r="C87"/>
  <c r="E87"/>
  <c r="C76"/>
  <c r="E76"/>
  <c r="D76"/>
  <c r="F76"/>
  <c r="R97"/>
  <c r="R95"/>
  <c r="D47"/>
  <c r="F47"/>
  <c r="E47"/>
  <c r="C47"/>
  <c r="M56"/>
  <c r="D45"/>
  <c r="E45"/>
  <c r="C45"/>
  <c r="F45"/>
  <c r="R37"/>
  <c r="M45"/>
  <c r="M77"/>
  <c r="R72"/>
  <c r="F74"/>
  <c r="C74"/>
  <c r="D74"/>
  <c r="E74"/>
  <c r="R78"/>
  <c r="M75"/>
  <c r="C5"/>
  <c r="E5"/>
  <c r="F5"/>
  <c r="D5"/>
  <c r="M62"/>
  <c r="R83"/>
  <c r="C67"/>
  <c r="E67"/>
  <c r="F67"/>
  <c r="D67"/>
  <c r="E13"/>
  <c r="F13"/>
  <c r="C13"/>
  <c r="D13"/>
  <c r="R57"/>
  <c r="R20"/>
  <c r="M73"/>
  <c r="E40"/>
  <c r="F40"/>
  <c r="D40"/>
  <c r="C40"/>
  <c r="M22"/>
  <c r="M90"/>
  <c r="R59"/>
  <c r="M27"/>
  <c r="R56"/>
  <c r="M34"/>
  <c r="C41"/>
  <c r="F41"/>
  <c r="D41"/>
  <c r="E41"/>
  <c r="M4"/>
  <c r="R52"/>
  <c r="D91"/>
  <c r="C91"/>
  <c r="E91"/>
  <c r="F91"/>
  <c r="C71"/>
  <c r="D71"/>
  <c r="E71"/>
  <c r="F71"/>
  <c r="C8"/>
  <c r="E8"/>
  <c r="D8"/>
  <c r="F8"/>
  <c r="K99"/>
  <c r="E96"/>
  <c r="C96"/>
  <c r="D96"/>
  <c r="F96"/>
  <c r="E64"/>
  <c r="D64"/>
  <c r="C64"/>
  <c r="F64"/>
  <c r="M68"/>
  <c r="R3"/>
  <c r="N99"/>
  <c r="R96"/>
  <c r="E92"/>
  <c r="F92"/>
  <c r="D92"/>
  <c r="C92"/>
  <c r="M79"/>
  <c r="R45"/>
  <c r="M35"/>
  <c r="M70"/>
  <c r="M94"/>
  <c r="F90"/>
  <c r="D90"/>
  <c r="C90"/>
  <c r="E90"/>
  <c r="R34"/>
  <c r="F28"/>
  <c r="E28"/>
  <c r="D28"/>
  <c r="C28"/>
  <c r="R71"/>
  <c r="R81"/>
  <c r="R61"/>
  <c r="R29"/>
  <c r="R24"/>
  <c r="C9"/>
  <c r="D9"/>
  <c r="F9"/>
  <c r="E9"/>
  <c r="M50"/>
  <c r="R48"/>
  <c r="D16"/>
  <c r="F16"/>
  <c r="E16"/>
  <c r="C16"/>
  <c r="R70"/>
  <c r="M61"/>
  <c r="R51"/>
  <c r="M85"/>
  <c r="R36"/>
  <c r="M54"/>
  <c r="F24"/>
  <c r="E24"/>
  <c r="D24"/>
  <c r="C24"/>
  <c r="R87"/>
  <c r="J99"/>
  <c r="R50"/>
  <c r="C15"/>
  <c r="D15"/>
  <c r="F15"/>
  <c r="E15"/>
  <c r="R53"/>
  <c r="D94"/>
  <c r="F94"/>
  <c r="E94"/>
  <c r="C94"/>
  <c r="D55"/>
  <c r="F55"/>
  <c r="C55"/>
  <c r="E55"/>
  <c r="M20"/>
  <c r="M58"/>
  <c r="M28"/>
  <c r="F52"/>
  <c r="C52"/>
  <c r="E52"/>
  <c r="D52"/>
  <c r="M32"/>
  <c r="R82"/>
  <c r="R75"/>
  <c r="R28"/>
  <c r="R7"/>
  <c r="M9"/>
  <c r="R94"/>
  <c r="R65"/>
  <c r="F56"/>
  <c r="C56"/>
  <c r="E56"/>
  <c r="D56"/>
  <c r="R62"/>
  <c r="R68"/>
  <c r="M76"/>
  <c r="E62"/>
  <c r="F62"/>
  <c r="D62"/>
  <c r="C62"/>
  <c r="C86"/>
  <c r="E86"/>
  <c r="D86"/>
  <c r="F86"/>
  <c r="D81"/>
  <c r="F81"/>
  <c r="E81"/>
  <c r="C81"/>
  <c r="M11"/>
  <c r="M41"/>
  <c r="R64"/>
  <c r="D44"/>
  <c r="C44"/>
  <c r="E44"/>
  <c r="F44"/>
  <c r="M16"/>
  <c r="M26"/>
  <c r="R31"/>
  <c r="R27"/>
  <c r="F82"/>
  <c r="C82"/>
  <c r="D82"/>
  <c r="E82"/>
  <c r="C6"/>
  <c r="F6"/>
  <c r="D6"/>
  <c r="E6"/>
  <c r="M47"/>
  <c r="D32"/>
  <c r="F32"/>
  <c r="C32"/>
  <c r="E32"/>
  <c r="R39"/>
  <c r="R66"/>
  <c r="R93"/>
  <c r="M6"/>
  <c r="R74"/>
  <c r="M69"/>
  <c r="M48"/>
  <c r="F88"/>
  <c r="D88"/>
  <c r="E88"/>
  <c r="C88"/>
  <c r="M86"/>
  <c r="C3"/>
  <c r="F3"/>
  <c r="B99"/>
  <c r="E3"/>
  <c r="D3"/>
  <c r="C20"/>
  <c r="F20"/>
  <c r="E20"/>
  <c r="D20"/>
  <c r="M17"/>
  <c r="F48"/>
  <c r="C48"/>
  <c r="D48"/>
  <c r="E48"/>
  <c r="C79"/>
  <c r="D79"/>
  <c r="E79"/>
  <c r="F79"/>
  <c r="R92"/>
  <c r="R44"/>
  <c r="R73"/>
  <c r="R69"/>
  <c r="M10"/>
  <c r="C37"/>
  <c r="F37"/>
  <c r="D37"/>
  <c r="E37"/>
  <c r="D30"/>
  <c r="F30"/>
  <c r="E30"/>
  <c r="C30"/>
  <c r="R43"/>
  <c r="R35"/>
  <c r="M98"/>
  <c r="M87"/>
  <c r="M42"/>
  <c r="R16"/>
  <c r="M96"/>
  <c r="R33"/>
  <c r="R80"/>
  <c r="E61"/>
  <c r="F61"/>
  <c r="C61"/>
  <c r="D61"/>
  <c r="R6"/>
  <c r="C84"/>
  <c r="D84"/>
  <c r="F84"/>
  <c r="E84"/>
  <c r="R79"/>
  <c r="R17"/>
  <c r="F69"/>
  <c r="E69"/>
  <c r="D69"/>
  <c r="C69"/>
  <c r="R19"/>
  <c r="R12"/>
  <c r="D21"/>
  <c r="C21"/>
  <c r="F21"/>
  <c r="E21"/>
  <c r="R46"/>
  <c r="M38"/>
  <c r="D12"/>
  <c r="E12"/>
  <c r="F12"/>
  <c r="C12"/>
  <c r="L99"/>
  <c r="R84"/>
  <c r="R32"/>
  <c r="M55"/>
  <c r="R18"/>
  <c r="M7"/>
  <c r="R11"/>
  <c r="R85"/>
  <c r="M51"/>
  <c r="R55"/>
  <c r="M95"/>
  <c r="M33"/>
  <c r="M63"/>
  <c r="R98"/>
  <c r="R60"/>
  <c r="R22"/>
  <c r="M78"/>
  <c r="M74"/>
  <c r="E17"/>
  <c r="C17"/>
  <c r="D17"/>
  <c r="F17"/>
  <c r="R23"/>
  <c r="C46"/>
  <c r="D46"/>
  <c r="F46"/>
  <c r="E46"/>
  <c r="D4"/>
  <c r="E4"/>
  <c r="C4"/>
  <c r="F4"/>
  <c r="F39"/>
  <c r="E39"/>
  <c r="D39"/>
  <c r="C39"/>
  <c r="M84"/>
  <c r="D60"/>
  <c r="E60"/>
  <c r="F60"/>
  <c r="C60"/>
  <c r="M3"/>
  <c r="I99"/>
  <c r="F14"/>
  <c r="C14"/>
  <c r="E14"/>
  <c r="D14"/>
  <c r="M31"/>
  <c r="R40"/>
  <c r="F80"/>
  <c r="C80"/>
  <c r="D80"/>
  <c r="E80"/>
  <c r="C57"/>
  <c r="F57"/>
  <c r="E57"/>
  <c r="D57"/>
  <c r="R41"/>
  <c r="H99"/>
  <c r="M80"/>
  <c r="E72"/>
  <c r="D72"/>
  <c r="F72"/>
  <c r="C72"/>
  <c r="F93"/>
  <c r="D93"/>
  <c r="E93"/>
  <c r="C93"/>
  <c r="R42"/>
  <c r="E77"/>
  <c r="C77"/>
  <c r="D77"/>
  <c r="F77"/>
  <c r="D34"/>
  <c r="E34"/>
  <c r="C34"/>
  <c r="F34"/>
  <c r="R88"/>
  <c r="O99"/>
  <c r="M36"/>
  <c r="M43"/>
  <c r="M19"/>
  <c r="F22"/>
  <c r="C22"/>
  <c r="E22"/>
  <c r="D22"/>
  <c r="R30"/>
  <c r="R67"/>
  <c r="C85"/>
  <c r="E85"/>
  <c r="D85"/>
  <c r="F85"/>
  <c r="M14"/>
  <c r="R15"/>
  <c r="F75"/>
  <c r="C75"/>
  <c r="E75"/>
  <c r="D75"/>
  <c r="C97"/>
  <c r="F97"/>
  <c r="D97"/>
  <c r="E97"/>
  <c r="M53"/>
  <c r="F98"/>
  <c r="E98"/>
  <c r="C98"/>
  <c r="D98"/>
  <c r="M29"/>
  <c r="M88"/>
  <c r="R76"/>
  <c r="R77"/>
  <c r="D73"/>
  <c r="E73"/>
  <c r="F73"/>
  <c r="C73"/>
  <c r="M72"/>
  <c r="M46"/>
  <c r="M91"/>
  <c r="M23"/>
  <c r="R63"/>
  <c r="M12"/>
  <c r="E7"/>
  <c r="F7"/>
  <c r="D7"/>
  <c r="C7"/>
  <c r="M24"/>
  <c r="M59"/>
  <c r="R14"/>
  <c r="M15"/>
  <c r="Q99"/>
  <c r="F68"/>
  <c r="D68"/>
  <c r="E68"/>
  <c r="C68"/>
  <c r="M8"/>
  <c r="C43"/>
  <c r="F43"/>
  <c r="D43"/>
  <c r="E43"/>
  <c r="F89"/>
  <c r="C89"/>
  <c r="D89"/>
  <c r="E89"/>
  <c r="E11"/>
  <c r="D11"/>
  <c r="F11"/>
  <c r="C11"/>
  <c r="M93"/>
  <c r="R4"/>
  <c r="M39"/>
  <c r="E63"/>
  <c r="F63"/>
  <c r="D63"/>
  <c r="C63"/>
  <c r="M97"/>
  <c r="R47"/>
  <c r="R91"/>
  <c r="M82"/>
  <c r="M57"/>
  <c r="E42"/>
  <c r="F42"/>
  <c r="C42"/>
  <c r="D42"/>
  <c r="R9"/>
  <c r="M60"/>
  <c r="M18"/>
  <c r="R8"/>
  <c r="E65"/>
  <c r="C65"/>
  <c r="F65"/>
  <c r="D65"/>
  <c r="R54"/>
  <c r="R58"/>
  <c r="D50"/>
  <c r="F50"/>
  <c r="C50"/>
  <c r="E50"/>
  <c r="M21"/>
  <c r="D83"/>
  <c r="E83"/>
  <c r="C83"/>
  <c r="F83"/>
  <c r="C70"/>
  <c r="F70"/>
  <c r="E70"/>
  <c r="D70"/>
  <c r="E59"/>
  <c r="D59"/>
  <c r="C59"/>
  <c r="F59"/>
  <c r="R26"/>
  <c r="D53"/>
  <c r="F53"/>
  <c r="C53"/>
  <c r="E53"/>
  <c r="M92"/>
  <c r="T16" i="73"/>
  <c r="R17"/>
  <c r="D17" i="29" s="1"/>
  <c r="Q17" i="73"/>
  <c r="D17" i="26" s="1"/>
  <c r="S17" i="73"/>
  <c r="D17" i="28" s="1"/>
  <c r="P17" i="73"/>
  <c r="D17" i="24" s="1"/>
  <c r="K15" i="65"/>
  <c r="F15"/>
  <c r="M99" i="78" l="1"/>
  <c r="F99"/>
  <c r="D99"/>
  <c r="C99"/>
  <c r="R99"/>
  <c r="E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3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DH86" s="1"/>
  <c r="D86" i="40" s="1"/>
  <c r="BF88" i="54"/>
  <c r="BF91"/>
  <c r="DH91" s="1"/>
  <c r="D91" i="40" s="1"/>
  <c r="BF92" i="54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I16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P35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<sst xmlns="http://schemas.openxmlformats.org/spreadsheetml/2006/main" count="8988" uniqueCount="559">
  <si>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</si>
  <si>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</si>
  <si>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</si>
  <si>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</si>
  <si>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</si>
  <si>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</si>
  <si>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</si>
  <si>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</si>
  <si>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</si>
  <si>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</si>
  <si>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</si>
  <si>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</si>
  <si>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</si>
  <si>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</si>
  <si>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</si>
  <si>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</si>
  <si>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</si>
  <si>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</si>
  <si>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</si>
  <si>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</si>
  <si>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</si>
  <si>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</si>
  <si>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</si>
  <si>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</si>
  <si>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</si>
  <si>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</si>
  <si>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</si>
  <si>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</si>
  <si>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</si>
  <si>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</si>
  <si>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</si>
  <si>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</si>
  <si>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</si>
  <si>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</si>
  <si>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</si>
  <si>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</si>
  <si>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</si>
  <si>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</si>
  <si>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</si>
  <si>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</si>
  <si>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</si>
  <si>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</si>
  <si>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</si>
  <si>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</si>
  <si>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</si>
  <si>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</si>
  <si>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</si>
  <si>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</si>
  <si>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</si>
  <si>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</si>
  <si>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</si>
  <si>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</si>
  <si>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</si>
  <si>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</si>
  <si>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</si>
  <si>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</si>
  <si>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</si>
  <si>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</si>
  <si>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</si>
  <si>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</si>
  <si>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</si>
  <si>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</si>
  <si>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</si>
  <si>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</si>
  <si>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</si>
  <si>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</si>
  <si>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</si>
  <si>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</si>
  <si>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</si>
  <si>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</si>
  <si>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</si>
  <si>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</si>
  <si>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</si>
  <si>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</si>
  <si>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</si>
  <si>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</si>
  <si>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</si>
  <si>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</si>
  <si>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</si>
  <si>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</si>
  <si>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</si>
  <si>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</si>
  <si>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</si>
  <si>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</si>
  <si>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</si>
  <si>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</si>
  <si>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</si>
  <si>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</si>
  <si>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</si>
  <si>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</si>
  <si>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</si>
  <si>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</si>
  <si>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</si>
  <si>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</si>
  <si>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</si>
  <si>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</si>
  <si>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</si>
  <si>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</si>
  <si>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</si>
  <si>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</si>
  <si>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</si>
  <si>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</si>
  <si>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</si>
  <si>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</si>
  <si>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</si>
  <si>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</si>
  <si>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</si>
  <si>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</si>
  <si>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</si>
  <si>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</si>
  <si>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</si>
  <si>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</si>
  <si>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</si>
  <si>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</si>
  <si>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</si>
  <si>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</si>
  <si>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</si>
  <si>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</si>
  <si>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</si>
  <si>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</si>
  <si>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</si>
  <si>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</si>
  <si>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</si>
  <si>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</si>
  <si>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</si>
  <si>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</si>
  <si>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</si>
  <si>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</si>
  <si>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</si>
  <si>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</si>
  <si>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</si>
  <si>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</si>
  <si>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</si>
  <si>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</si>
  <si>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</si>
  <si>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</si>
  <si>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</si>
  <si>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</si>
  <si>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</si>
  <si>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</si>
  <si>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</si>
  <si>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</si>
  <si>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</si>
  <si>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</si>
  <si>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</si>
  <si>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</si>
  <si>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</si>
  <si>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</si>
  <si>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</si>
  <si>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</si>
  <si>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</si>
  <si>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</si>
  <si>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</si>
  <si>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</si>
  <si>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</si>
  <si>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</si>
  <si>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</si>
  <si>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</si>
  <si>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</si>
  <si>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</si>
  <si>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</si>
  <si>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</si>
  <si>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</si>
  <si>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</si>
  <si>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</si>
  <si>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</si>
  <si>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</si>
  <si>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</si>
  <si>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</si>
  <si>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</si>
  <si>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</si>
  <si>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</si>
  <si>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</si>
  <si>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</si>
  <si>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</si>
  <si>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</si>
  <si>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</si>
  <si>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</si>
  <si>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</si>
  <si>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</si>
  <si>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</si>
  <si>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</si>
  <si>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</si>
  <si>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</si>
  <si>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</si>
  <si>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</si>
  <si>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</si>
  <si>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</si>
  <si>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</si>
  <si>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</si>
  <si>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</si>
  <si>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</si>
  <si>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</si>
  <si>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</si>
  <si>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</si>
  <si>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</si>
  <si>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</si>
  <si>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</si>
  <si>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</si>
  <si>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</si>
  <si>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</si>
  <si>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</si>
  <si>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</si>
  <si>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</si>
  <si>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</si>
  <si>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</si>
  <si>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</si>
  <si>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</si>
  <si>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</si>
  <si>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</si>
  <si>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</si>
  <si>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</si>
  <si>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</si>
  <si>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</si>
  <si>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</si>
  <si>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</si>
  <si>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</si>
  <si>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</si>
  <si>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</si>
  <si>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</si>
  <si>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</si>
  <si>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</si>
  <si>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</si>
  <si>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</si>
  <si>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</si>
  <si>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</si>
  <si>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</si>
  <si>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</si>
  <si>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</si>
  <si>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</si>
  <si>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</si>
  <si>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</si>
  <si>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</si>
  <si>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</si>
  <si>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</si>
  <si>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</si>
  <si>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</si>
  <si>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</si>
  <si>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</si>
  <si>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</si>
  <si>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</si>
  <si>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</si>
  <si>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</si>
  <si>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</si>
  <si>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</si>
  <si>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</si>
  <si>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</si>
  <si>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</si>
  <si>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</si>
  <si>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</si>
  <si>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</si>
  <si>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</si>
  <si>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</si>
  <si>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</si>
  <si>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</si>
  <si>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</si>
  <si>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</si>
  <si>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</si>
  <si>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</si>
  <si>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</si>
  <si>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</si>
  <si>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</si>
  <si>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</si>
  <si>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</si>
  <si>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</si>
  <si>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</si>
  <si>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</si>
  <si>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</si>
  <si>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</si>
  <si>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</si>
  <si>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</si>
  <si>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</si>
  <si>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</si>
  <si>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</si>
  <si>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</si>
  <si>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</si>
  <si>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</si>
  <si>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</si>
  <si>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</si>
  <si>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</si>
  <si>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</si>
  <si>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</si>
  <si>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</si>
  <si>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</si>
  <si>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</si>
  <si>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</si>
  <si>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</si>
  <si>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</si>
  <si>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</si>
  <si>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</si>
  <si>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</si>
  <si>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</si>
  <si>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</si>
  <si>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</si>
  <si>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</si>
  <si>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</si>
  <si>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</si>
  <si>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</si>
  <si>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</si>
  <si>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</si>
  <si>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</si>
  <si>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</si>
  <si>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</si>
  <si>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</si>
  <si>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</si>
  <si>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</si>
  <si>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</si>
  <si>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</si>
  <si>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</si>
  <si>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</si>
  <si>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</si>
  <si>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</si>
  <si>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</si>
  <si>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</si>
  <si>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</si>
  <si>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</si>
  <si>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</si>
  <si>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</si>
  <si>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</si>
  <si>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</si>
  <si>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</si>
  <si>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</si>
  <si>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</si>
  <si>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</si>
  <si>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</si>
  <si>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</si>
  <si>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</si>
  <si>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</si>
  <si>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</si>
  <si>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</si>
  <si>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</si>
  <si>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</si>
  <si>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</si>
  <si>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</si>
  <si>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</si>
  <si>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</si>
  <si>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</si>
  <si>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</si>
  <si>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</si>
  <si>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</si>
  <si>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</si>
  <si>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</si>
  <si>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</si>
  <si>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</si>
  <si>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</si>
  <si>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</si>
  <si>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</si>
  <si>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</si>
  <si>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</si>
  <si>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</si>
  <si>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</si>
  <si>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</si>
  <si>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</si>
  <si>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</si>
  <si>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</si>
  <si>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</si>
  <si>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</si>
  <si>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</si>
  <si>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</si>
  <si>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</si>
  <si>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</si>
  <si>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</si>
  <si>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</si>
  <si>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</si>
  <si>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</si>
  <si>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</si>
  <si>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</si>
  <si>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</si>
  <si>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</si>
  <si>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</si>
  <si>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</si>
  <si>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</si>
  <si>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</si>
  <si>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</si>
  <si>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</si>
  <si>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</si>
  <si>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</si>
  <si>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</si>
  <si>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</si>
  <si>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</si>
  <si>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</si>
  <si>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</si>
  <si>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</si>
  <si>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</si>
  <si>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</si>
  <si>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</si>
  <si>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</si>
  <si>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</si>
  <si>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</si>
  <si>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</si>
  <si>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</si>
  <si>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</si>
  <si>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</si>
  <si>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</si>
  <si>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</si>
  <si>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</si>
  <si>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</si>
  <si>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</si>
  <si>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</si>
  <si>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</si>
  <si>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</si>
  <si>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</si>
  <si>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</si>
  <si>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</si>
  <si>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</si>
  <si>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</si>
  <si>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</si>
  <si>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</si>
  <si>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</si>
  <si>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</si>
  <si>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</si>
  <si>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</si>
  <si>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</si>
  <si>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</si>
  <si>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</si>
  <si>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</si>
  <si>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</si>
  <si>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</si>
  <si>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</si>
  <si>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</si>
  <si>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</si>
  <si>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</si>
  <si>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</si>
  <si>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</si>
  <si>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</si>
  <si>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</si>
  <si>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</si>
  <si>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</si>
  <si>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</si>
  <si>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</si>
  <si>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</si>
  <si>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</si>
  <si>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</si>
  <si>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</si>
  <si>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</si>
  <si>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</si>
  <si>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</si>
  <si>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</si>
  <si>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</si>
  <si>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</si>
  <si>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</si>
  <si>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</si>
  <si>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</si>
  <si>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</si>
  <si>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</si>
  <si>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</si>
  <si>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</si>
  <si>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</si>
  <si>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</si>
  <si>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</si>
  <si>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</si>
  <si>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</si>
  <si>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</si>
  <si>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</si>
  <si>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</si>
  <si>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</si>
  <si>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</si>
  <si>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</si>
  <si>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</si>
  <si>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</si>
  <si>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</si>
  <si>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</si>
  <si>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</si>
  <si>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</si>
  <si>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</si>
  <si>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</si>
  <si>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</si>
  <si>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</si>
  <si>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</si>
  <si>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</si>
  <si>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</si>
  <si>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</si>
  <si>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</si>
  <si>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</si>
  <si>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</si>
  <si>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</si>
  <si>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</si>
  <si>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</si>
  <si>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</si>
  <si>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</si>
  <si>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</si>
  <si>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</si>
  <si>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</si>
  <si>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</si>
  <si>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</si>
  <si>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</si>
  <si>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</si>
  <si>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</si>
  <si>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</si>
  <si>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</si>
  <si>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</si>
  <si>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</si>
  <si>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</si>
  <si>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</si>
  <si>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</si>
  <si>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</si>
  <si>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</si>
  <si>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</si>
  <si>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</si>
  <si>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</si>
  <si>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</si>
  <si>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</si>
  <si>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</si>
  <si>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</si>
  <si>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</si>
  <si>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</si>
  <si>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</si>
  <si>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</si>
  <si>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</si>
  <si>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</si>
  <si>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</si>
  <si>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</si>
  <si>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</si>
  <si>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</si>
  <si>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</si>
  <si>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</si>
  <si>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</si>
  <si>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</si>
  <si>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</si>
  <si>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</si>
  <si>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</si>
  <si>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</si>
  <si>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</si>
  <si>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</si>
  <si>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</si>
  <si>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</si>
  <si>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</si>
  <si>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64IS2023/11/18</t>
  </si>
  <si>
    <t>GOA_Beneficiary</t>
  </si>
  <si>
    <t>WR/2023/20256/A/1084</t>
  </si>
  <si>
    <t>WR/2023/20254/A/1082</t>
  </si>
  <si>
    <t>CHANJUII</t>
  </si>
  <si>
    <t>NR/2023/18019/C</t>
  </si>
  <si>
    <t>HP</t>
  </si>
  <si>
    <t>NR/2023/16187/A</t>
  </si>
  <si>
    <t>RUVNL</t>
  </si>
  <si>
    <t>NR/2023/17064/A</t>
  </si>
  <si>
    <t>SOLAPUR_SOLAR</t>
  </si>
  <si>
    <t>NR/2023/18020/C</t>
  </si>
  <si>
    <t>BSHP</t>
  </si>
  <si>
    <t>NR/2023/17905/A/1028</t>
  </si>
  <si>
    <t>AEML</t>
  </si>
  <si>
    <t>WR/2023/18560/A</t>
  </si>
  <si>
    <t>WR/2023/18560/A/II</t>
  </si>
  <si>
    <t>RSRPL_BKN</t>
  </si>
  <si>
    <t>NR/2023/18023/C</t>
  </si>
  <si>
    <t>ITCWIND</t>
  </si>
  <si>
    <t>NR/2023/17901/A/1060</t>
  </si>
  <si>
    <t>SBSRPC11PL_BKN</t>
  </si>
  <si>
    <t>NR/01102023/02012046/L_NR_2021_17</t>
  </si>
  <si>
    <t>NR/01112023/30112023/HP-09</t>
  </si>
  <si>
    <t>KSEB</t>
  </si>
  <si>
    <t>SR/01112023/30112023/KSEB_BYPL-NOV23</t>
  </si>
  <si>
    <t>NR/01112023/30112023/HP-10</t>
  </si>
  <si>
    <t>RKM_POWER</t>
  </si>
  <si>
    <t>NR/03112023/30112023/IEX-231101-05680</t>
  </si>
  <si>
    <t>MBMP</t>
  </si>
  <si>
    <t xml:space="preserve">NR/03112023/30112023/HPX-TAMDLY-011123-05147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</si>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</sst>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280.22000000000003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280.22000000000003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280.22000000000003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280.22000000000003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280.22000000000003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45248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283</v>
      </c>
    </row>
    <row r="9" spans="1:3">
      <c r="A9" s="46" t="s">
        <v>449</v>
      </c>
      <c r="B9" s="200">
        <v>45253.689791666664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45248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25.3</v>
      </c>
      <c r="C3" s="197">
        <v>25.3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10.555160000000001</v>
      </c>
      <c r="J3" s="21">
        <f>C3*E3/100</f>
        <v>5.9024900000000002</v>
      </c>
      <c r="K3" s="21">
        <f>C3*F3/100</f>
        <v>7.6127700000000003</v>
      </c>
      <c r="L3" s="21">
        <f>C3*G3/100</f>
        <v>1.2295800000000001</v>
      </c>
      <c r="M3" s="157">
        <f>SUM(I3:L3)</f>
        <v>25.3</v>
      </c>
      <c r="N3" s="22"/>
      <c r="P3" s="37">
        <f t="shared" ref="P3:P34" si="1">I3</f>
        <v>10.555160000000001</v>
      </c>
      <c r="Q3" s="37">
        <f t="shared" ref="Q3:Q34" si="2">J3</f>
        <v>5.9024900000000002</v>
      </c>
      <c r="R3" s="37">
        <f t="shared" ref="R3:R34" si="3">K3</f>
        <v>7.6127700000000003</v>
      </c>
      <c r="S3" s="37">
        <f t="shared" ref="S3:S34" si="4">L3</f>
        <v>1.2295800000000001</v>
      </c>
      <c r="T3" s="37">
        <f>SUM(P3:S3)</f>
        <v>25.3</v>
      </c>
    </row>
    <row r="4" spans="1:20">
      <c r="A4" s="8" t="s">
        <v>46</v>
      </c>
      <c r="B4" s="197">
        <v>25.3</v>
      </c>
      <c r="C4" s="197">
        <v>25.3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10.555160000000001</v>
      </c>
      <c r="J4" s="21">
        <f t="shared" ref="J4:J67" si="6">C4*E4/100</f>
        <v>5.9024900000000002</v>
      </c>
      <c r="K4" s="21">
        <f t="shared" ref="K4:K67" si="7">C4*F4/100</f>
        <v>7.6127700000000003</v>
      </c>
      <c r="L4" s="21">
        <f t="shared" ref="L4:L67" si="8">C4*G4/100</f>
        <v>1.2295800000000001</v>
      </c>
      <c r="M4" s="158">
        <f t="shared" ref="M4:M67" si="9">SUM(I4:L4)</f>
        <v>25.3</v>
      </c>
      <c r="N4" s="22"/>
      <c r="P4" s="37">
        <f t="shared" si="1"/>
        <v>10.555160000000001</v>
      </c>
      <c r="Q4" s="37">
        <f t="shared" si="2"/>
        <v>5.9024900000000002</v>
      </c>
      <c r="R4" s="37">
        <f t="shared" si="3"/>
        <v>7.6127700000000003</v>
      </c>
      <c r="S4" s="37">
        <f t="shared" si="4"/>
        <v>1.2295800000000001</v>
      </c>
      <c r="T4" s="37">
        <f t="shared" ref="T4:T67" si="10">SUM(P4:S4)</f>
        <v>25.3</v>
      </c>
    </row>
    <row r="5" spans="1:20">
      <c r="A5" s="8" t="s">
        <v>47</v>
      </c>
      <c r="B5" s="197">
        <v>25.3</v>
      </c>
      <c r="C5" s="197">
        <v>25.3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10.555160000000001</v>
      </c>
      <c r="J5" s="21">
        <f t="shared" si="6"/>
        <v>5.9024900000000002</v>
      </c>
      <c r="K5" s="21">
        <f t="shared" si="7"/>
        <v>7.6127700000000003</v>
      </c>
      <c r="L5" s="21">
        <f t="shared" si="8"/>
        <v>1.2295800000000001</v>
      </c>
      <c r="M5" s="158">
        <f t="shared" si="9"/>
        <v>25.3</v>
      </c>
      <c r="N5" s="22"/>
      <c r="P5" s="37">
        <f t="shared" si="1"/>
        <v>10.555160000000001</v>
      </c>
      <c r="Q5" s="37">
        <f t="shared" si="2"/>
        <v>5.9024900000000002</v>
      </c>
      <c r="R5" s="37">
        <f t="shared" si="3"/>
        <v>7.6127700000000003</v>
      </c>
      <c r="S5" s="37">
        <f t="shared" si="4"/>
        <v>1.2295800000000001</v>
      </c>
      <c r="T5" s="37">
        <f t="shared" si="10"/>
        <v>25.3</v>
      </c>
    </row>
    <row r="6" spans="1:20">
      <c r="A6" s="8" t="s">
        <v>48</v>
      </c>
      <c r="B6" s="197">
        <v>25.3</v>
      </c>
      <c r="C6" s="197">
        <v>25.3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10.555160000000001</v>
      </c>
      <c r="J6" s="21">
        <f t="shared" si="6"/>
        <v>5.9024900000000002</v>
      </c>
      <c r="K6" s="21">
        <f t="shared" si="7"/>
        <v>7.6127700000000003</v>
      </c>
      <c r="L6" s="21">
        <f t="shared" si="8"/>
        <v>1.2295800000000001</v>
      </c>
      <c r="M6" s="158">
        <f t="shared" si="9"/>
        <v>25.3</v>
      </c>
      <c r="N6" s="22"/>
      <c r="P6" s="37">
        <f t="shared" si="1"/>
        <v>10.555160000000001</v>
      </c>
      <c r="Q6" s="37">
        <f t="shared" si="2"/>
        <v>5.9024900000000002</v>
      </c>
      <c r="R6" s="37">
        <f t="shared" si="3"/>
        <v>7.6127700000000003</v>
      </c>
      <c r="S6" s="37">
        <f t="shared" si="4"/>
        <v>1.2295800000000001</v>
      </c>
      <c r="T6" s="37">
        <f t="shared" si="10"/>
        <v>25.3</v>
      </c>
    </row>
    <row r="7" spans="1:20">
      <c r="A7" s="8" t="s">
        <v>49</v>
      </c>
      <c r="B7" s="197">
        <v>25.3</v>
      </c>
      <c r="C7" s="197">
        <v>25.3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10.555160000000001</v>
      </c>
      <c r="J7" s="21">
        <f t="shared" si="6"/>
        <v>5.9024900000000002</v>
      </c>
      <c r="K7" s="21">
        <f t="shared" si="7"/>
        <v>7.6127700000000003</v>
      </c>
      <c r="L7" s="21">
        <f t="shared" si="8"/>
        <v>1.2295800000000001</v>
      </c>
      <c r="M7" s="158">
        <f t="shared" si="9"/>
        <v>25.3</v>
      </c>
      <c r="N7" s="22"/>
      <c r="P7" s="37">
        <f t="shared" si="1"/>
        <v>10.555160000000001</v>
      </c>
      <c r="Q7" s="37">
        <f t="shared" si="2"/>
        <v>5.9024900000000002</v>
      </c>
      <c r="R7" s="37">
        <f t="shared" si="3"/>
        <v>7.6127700000000003</v>
      </c>
      <c r="S7" s="37">
        <f t="shared" si="4"/>
        <v>1.2295800000000001</v>
      </c>
      <c r="T7" s="37">
        <f t="shared" si="10"/>
        <v>25.3</v>
      </c>
    </row>
    <row r="8" spans="1:20">
      <c r="A8" s="8" t="s">
        <v>50</v>
      </c>
      <c r="B8" s="197">
        <v>25.3</v>
      </c>
      <c r="C8" s="197">
        <v>25.3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10.555160000000001</v>
      </c>
      <c r="J8" s="21">
        <f t="shared" si="6"/>
        <v>5.9024900000000002</v>
      </c>
      <c r="K8" s="21">
        <f t="shared" si="7"/>
        <v>7.6127700000000003</v>
      </c>
      <c r="L8" s="21">
        <f t="shared" si="8"/>
        <v>1.2295800000000001</v>
      </c>
      <c r="M8" s="158">
        <f t="shared" si="9"/>
        <v>25.3</v>
      </c>
      <c r="N8" s="22"/>
      <c r="P8" s="37">
        <f t="shared" si="1"/>
        <v>10.555160000000001</v>
      </c>
      <c r="Q8" s="37">
        <f t="shared" si="2"/>
        <v>5.9024900000000002</v>
      </c>
      <c r="R8" s="37">
        <f t="shared" si="3"/>
        <v>7.6127700000000003</v>
      </c>
      <c r="S8" s="37">
        <f t="shared" si="4"/>
        <v>1.2295800000000001</v>
      </c>
      <c r="T8" s="37">
        <f t="shared" si="10"/>
        <v>25.3</v>
      </c>
    </row>
    <row r="9" spans="1:20">
      <c r="A9" s="8" t="s">
        <v>51</v>
      </c>
      <c r="B9" s="197">
        <v>25.3</v>
      </c>
      <c r="C9" s="197">
        <v>25.3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10.555160000000001</v>
      </c>
      <c r="J9" s="21">
        <f t="shared" si="6"/>
        <v>5.9024900000000002</v>
      </c>
      <c r="K9" s="21">
        <f t="shared" si="7"/>
        <v>7.6127700000000003</v>
      </c>
      <c r="L9" s="21">
        <f t="shared" si="8"/>
        <v>1.2295800000000001</v>
      </c>
      <c r="M9" s="158">
        <f t="shared" si="9"/>
        <v>25.3</v>
      </c>
      <c r="N9" s="22"/>
      <c r="P9" s="37">
        <f t="shared" si="1"/>
        <v>10.555160000000001</v>
      </c>
      <c r="Q9" s="37">
        <f t="shared" si="2"/>
        <v>5.9024900000000002</v>
      </c>
      <c r="R9" s="37">
        <f t="shared" si="3"/>
        <v>7.6127700000000003</v>
      </c>
      <c r="S9" s="37">
        <f t="shared" si="4"/>
        <v>1.2295800000000001</v>
      </c>
      <c r="T9" s="37">
        <f t="shared" si="10"/>
        <v>25.3</v>
      </c>
    </row>
    <row r="10" spans="1:20">
      <c r="A10" s="8" t="s">
        <v>52</v>
      </c>
      <c r="B10" s="197">
        <v>25.3</v>
      </c>
      <c r="C10" s="197">
        <v>25.3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10.555160000000001</v>
      </c>
      <c r="J10" s="21">
        <f t="shared" si="6"/>
        <v>5.9024900000000002</v>
      </c>
      <c r="K10" s="21">
        <f t="shared" si="7"/>
        <v>7.6127700000000003</v>
      </c>
      <c r="L10" s="21">
        <f t="shared" si="8"/>
        <v>1.2295800000000001</v>
      </c>
      <c r="M10" s="158">
        <f t="shared" si="9"/>
        <v>25.3</v>
      </c>
      <c r="N10" s="22"/>
      <c r="P10" s="37">
        <f t="shared" si="1"/>
        <v>10.555160000000001</v>
      </c>
      <c r="Q10" s="37">
        <f t="shared" si="2"/>
        <v>5.9024900000000002</v>
      </c>
      <c r="R10" s="37">
        <f t="shared" si="3"/>
        <v>7.6127700000000003</v>
      </c>
      <c r="S10" s="37">
        <f t="shared" si="4"/>
        <v>1.2295800000000001</v>
      </c>
      <c r="T10" s="37">
        <f t="shared" si="10"/>
        <v>25.3</v>
      </c>
    </row>
    <row r="11" spans="1:20">
      <c r="A11" s="8" t="s">
        <v>53</v>
      </c>
      <c r="B11" s="197">
        <v>25.3</v>
      </c>
      <c r="C11" s="197">
        <v>25.3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10.555160000000001</v>
      </c>
      <c r="J11" s="21">
        <f t="shared" si="6"/>
        <v>5.9024900000000002</v>
      </c>
      <c r="K11" s="21">
        <f t="shared" si="7"/>
        <v>7.6127700000000003</v>
      </c>
      <c r="L11" s="21">
        <f t="shared" si="8"/>
        <v>1.2295800000000001</v>
      </c>
      <c r="M11" s="158">
        <f t="shared" si="9"/>
        <v>25.3</v>
      </c>
      <c r="N11" s="22"/>
      <c r="P11" s="37">
        <f t="shared" si="1"/>
        <v>10.555160000000001</v>
      </c>
      <c r="Q11" s="37">
        <f t="shared" si="2"/>
        <v>5.9024900000000002</v>
      </c>
      <c r="R11" s="37">
        <f t="shared" si="3"/>
        <v>7.6127700000000003</v>
      </c>
      <c r="S11" s="37">
        <f t="shared" si="4"/>
        <v>1.2295800000000001</v>
      </c>
      <c r="T11" s="37">
        <f t="shared" si="10"/>
        <v>25.3</v>
      </c>
    </row>
    <row r="12" spans="1:20">
      <c r="A12" s="8" t="s">
        <v>54</v>
      </c>
      <c r="B12" s="197">
        <v>25.3</v>
      </c>
      <c r="C12" s="197">
        <v>25.3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10.555160000000001</v>
      </c>
      <c r="J12" s="21">
        <f t="shared" si="6"/>
        <v>5.9024900000000002</v>
      </c>
      <c r="K12" s="21">
        <f t="shared" si="7"/>
        <v>7.6127700000000003</v>
      </c>
      <c r="L12" s="21">
        <f t="shared" si="8"/>
        <v>1.2295800000000001</v>
      </c>
      <c r="M12" s="158">
        <f t="shared" si="9"/>
        <v>25.3</v>
      </c>
      <c r="N12" s="22"/>
      <c r="P12" s="37">
        <f t="shared" si="1"/>
        <v>10.555160000000001</v>
      </c>
      <c r="Q12" s="37">
        <f t="shared" si="2"/>
        <v>5.9024900000000002</v>
      </c>
      <c r="R12" s="37">
        <f t="shared" si="3"/>
        <v>7.6127700000000003</v>
      </c>
      <c r="S12" s="37">
        <f t="shared" si="4"/>
        <v>1.2295800000000001</v>
      </c>
      <c r="T12" s="37">
        <f t="shared" si="10"/>
        <v>25.3</v>
      </c>
    </row>
    <row r="13" spans="1:20">
      <c r="A13" s="8" t="s">
        <v>55</v>
      </c>
      <c r="B13" s="197">
        <v>25.3</v>
      </c>
      <c r="C13" s="197">
        <v>25.3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10.555160000000001</v>
      </c>
      <c r="J13" s="21">
        <f t="shared" si="6"/>
        <v>5.9024900000000002</v>
      </c>
      <c r="K13" s="21">
        <f t="shared" si="7"/>
        <v>7.6127700000000003</v>
      </c>
      <c r="L13" s="21">
        <f t="shared" si="8"/>
        <v>1.2295800000000001</v>
      </c>
      <c r="M13" s="158">
        <f t="shared" si="9"/>
        <v>25.3</v>
      </c>
      <c r="N13" s="22"/>
      <c r="P13" s="37">
        <f t="shared" si="1"/>
        <v>10.555160000000001</v>
      </c>
      <c r="Q13" s="37">
        <f t="shared" si="2"/>
        <v>5.9024900000000002</v>
      </c>
      <c r="R13" s="37">
        <f t="shared" si="3"/>
        <v>7.6127700000000003</v>
      </c>
      <c r="S13" s="37">
        <f t="shared" si="4"/>
        <v>1.2295800000000001</v>
      </c>
      <c r="T13" s="37">
        <f t="shared" si="10"/>
        <v>25.3</v>
      </c>
    </row>
    <row r="14" spans="1:20">
      <c r="A14" s="8" t="s">
        <v>56</v>
      </c>
      <c r="B14" s="197">
        <v>25.3</v>
      </c>
      <c r="C14" s="197">
        <v>25.3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10.555160000000001</v>
      </c>
      <c r="J14" s="21">
        <f t="shared" si="6"/>
        <v>5.9024900000000002</v>
      </c>
      <c r="K14" s="21">
        <f t="shared" si="7"/>
        <v>7.6127700000000003</v>
      </c>
      <c r="L14" s="21">
        <f t="shared" si="8"/>
        <v>1.2295800000000001</v>
      </c>
      <c r="M14" s="158">
        <f t="shared" si="9"/>
        <v>25.3</v>
      </c>
      <c r="N14" s="22"/>
      <c r="P14" s="37">
        <f t="shared" si="1"/>
        <v>10.555160000000001</v>
      </c>
      <c r="Q14" s="37">
        <f t="shared" si="2"/>
        <v>5.9024900000000002</v>
      </c>
      <c r="R14" s="37">
        <f t="shared" si="3"/>
        <v>7.6127700000000003</v>
      </c>
      <c r="S14" s="37">
        <f t="shared" si="4"/>
        <v>1.2295800000000001</v>
      </c>
      <c r="T14" s="37">
        <f t="shared" si="10"/>
        <v>25.3</v>
      </c>
    </row>
    <row r="15" spans="1:20">
      <c r="A15" s="8" t="s">
        <v>57</v>
      </c>
      <c r="B15" s="197">
        <v>25.3</v>
      </c>
      <c r="C15" s="197">
        <v>25.3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10.555160000000001</v>
      </c>
      <c r="J15" s="21">
        <f t="shared" si="6"/>
        <v>5.9024900000000002</v>
      </c>
      <c r="K15" s="21">
        <f t="shared" si="7"/>
        <v>7.6127700000000003</v>
      </c>
      <c r="L15" s="21">
        <f t="shared" si="8"/>
        <v>1.2295800000000001</v>
      </c>
      <c r="M15" s="158">
        <f t="shared" si="9"/>
        <v>25.3</v>
      </c>
      <c r="N15" s="22"/>
      <c r="P15" s="37">
        <f t="shared" si="1"/>
        <v>10.555160000000001</v>
      </c>
      <c r="Q15" s="37">
        <f t="shared" si="2"/>
        <v>5.9024900000000002</v>
      </c>
      <c r="R15" s="37">
        <f t="shared" si="3"/>
        <v>7.6127700000000003</v>
      </c>
      <c r="S15" s="37">
        <f t="shared" si="4"/>
        <v>1.2295800000000001</v>
      </c>
      <c r="T15" s="37">
        <f t="shared" si="10"/>
        <v>25.3</v>
      </c>
    </row>
    <row r="16" spans="1:20">
      <c r="A16" s="8" t="s">
        <v>58</v>
      </c>
      <c r="B16" s="197">
        <v>25.3</v>
      </c>
      <c r="C16" s="197">
        <v>25.3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10.555160000000001</v>
      </c>
      <c r="J16" s="21">
        <f t="shared" si="6"/>
        <v>5.9024900000000002</v>
      </c>
      <c r="K16" s="21">
        <f t="shared" si="7"/>
        <v>7.6127700000000003</v>
      </c>
      <c r="L16" s="21">
        <f t="shared" si="8"/>
        <v>1.2295800000000001</v>
      </c>
      <c r="M16" s="158">
        <f t="shared" si="9"/>
        <v>25.3</v>
      </c>
      <c r="N16" s="22"/>
      <c r="P16" s="37">
        <f t="shared" si="1"/>
        <v>10.555160000000001</v>
      </c>
      <c r="Q16" s="37">
        <f t="shared" si="2"/>
        <v>5.9024900000000002</v>
      </c>
      <c r="R16" s="37">
        <f t="shared" si="3"/>
        <v>7.6127700000000003</v>
      </c>
      <c r="S16" s="37">
        <f t="shared" si="4"/>
        <v>1.2295800000000001</v>
      </c>
      <c r="T16" s="37">
        <f t="shared" si="10"/>
        <v>25.3</v>
      </c>
    </row>
    <row r="17" spans="1:20">
      <c r="A17" s="8" t="s">
        <v>59</v>
      </c>
      <c r="B17" s="197">
        <v>25.3</v>
      </c>
      <c r="C17" s="197">
        <v>25.3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10.555160000000001</v>
      </c>
      <c r="J17" s="21">
        <f t="shared" si="6"/>
        <v>5.9024900000000002</v>
      </c>
      <c r="K17" s="21">
        <f t="shared" si="7"/>
        <v>7.6127700000000003</v>
      </c>
      <c r="L17" s="21">
        <f t="shared" si="8"/>
        <v>1.2295800000000001</v>
      </c>
      <c r="M17" s="158">
        <f t="shared" si="9"/>
        <v>25.3</v>
      </c>
      <c r="N17" s="22"/>
      <c r="P17" s="37">
        <f t="shared" si="1"/>
        <v>10.555160000000001</v>
      </c>
      <c r="Q17" s="37">
        <f t="shared" si="2"/>
        <v>5.9024900000000002</v>
      </c>
      <c r="R17" s="37">
        <f t="shared" si="3"/>
        <v>7.6127700000000003</v>
      </c>
      <c r="S17" s="37">
        <f t="shared" si="4"/>
        <v>1.2295800000000001</v>
      </c>
      <c r="T17" s="37">
        <f t="shared" si="10"/>
        <v>25.3</v>
      </c>
    </row>
    <row r="18" spans="1:20">
      <c r="A18" s="8" t="s">
        <v>60</v>
      </c>
      <c r="B18" s="197">
        <v>25.3</v>
      </c>
      <c r="C18" s="197">
        <v>25.3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10.555160000000001</v>
      </c>
      <c r="J18" s="21">
        <f t="shared" si="6"/>
        <v>5.9024900000000002</v>
      </c>
      <c r="K18" s="21">
        <f t="shared" si="7"/>
        <v>7.6127700000000003</v>
      </c>
      <c r="L18" s="21">
        <f t="shared" si="8"/>
        <v>1.2295800000000001</v>
      </c>
      <c r="M18" s="158">
        <f t="shared" si="9"/>
        <v>25.3</v>
      </c>
      <c r="N18" s="22"/>
      <c r="P18" s="37">
        <f t="shared" si="1"/>
        <v>10.555160000000001</v>
      </c>
      <c r="Q18" s="37">
        <f t="shared" si="2"/>
        <v>5.9024900000000002</v>
      </c>
      <c r="R18" s="37">
        <f t="shared" si="3"/>
        <v>7.6127700000000003</v>
      </c>
      <c r="S18" s="37">
        <f t="shared" si="4"/>
        <v>1.2295800000000001</v>
      </c>
      <c r="T18" s="37">
        <f t="shared" si="10"/>
        <v>25.3</v>
      </c>
    </row>
    <row r="19" spans="1:20">
      <c r="A19" s="8" t="s">
        <v>61</v>
      </c>
      <c r="B19" s="197">
        <v>25.3</v>
      </c>
      <c r="C19" s="197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8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197">
        <v>25.3</v>
      </c>
      <c r="C20" s="197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8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197">
        <v>25.3</v>
      </c>
      <c r="C21" s="197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8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197">
        <v>25.3</v>
      </c>
      <c r="C22" s="197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8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197">
        <v>25.3</v>
      </c>
      <c r="C23" s="197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8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197">
        <v>25.3</v>
      </c>
      <c r="C24" s="197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8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197">
        <v>25.3</v>
      </c>
      <c r="C25" s="197">
        <v>25.3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10.555160000000001</v>
      </c>
      <c r="J25" s="21">
        <f t="shared" si="6"/>
        <v>5.9024900000000002</v>
      </c>
      <c r="K25" s="21">
        <f t="shared" si="7"/>
        <v>7.6127700000000003</v>
      </c>
      <c r="L25" s="21">
        <f t="shared" si="8"/>
        <v>1.2295800000000001</v>
      </c>
      <c r="M25" s="158">
        <f t="shared" si="9"/>
        <v>25.3</v>
      </c>
      <c r="N25" s="22"/>
      <c r="P25" s="37">
        <f t="shared" si="1"/>
        <v>10.555160000000001</v>
      </c>
      <c r="Q25" s="37">
        <f t="shared" si="2"/>
        <v>5.9024900000000002</v>
      </c>
      <c r="R25" s="37">
        <f t="shared" si="3"/>
        <v>7.6127700000000003</v>
      </c>
      <c r="S25" s="37">
        <f t="shared" si="4"/>
        <v>1.2295800000000001</v>
      </c>
      <c r="T25" s="37">
        <f t="shared" si="10"/>
        <v>25.3</v>
      </c>
    </row>
    <row r="26" spans="1:20">
      <c r="A26" s="8" t="s">
        <v>68</v>
      </c>
      <c r="B26" s="197">
        <v>25.3</v>
      </c>
      <c r="C26" s="197">
        <v>25.3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10.555160000000001</v>
      </c>
      <c r="J26" s="21">
        <f t="shared" si="6"/>
        <v>5.9024900000000002</v>
      </c>
      <c r="K26" s="21">
        <f t="shared" si="7"/>
        <v>7.6127700000000003</v>
      </c>
      <c r="L26" s="21">
        <f t="shared" si="8"/>
        <v>1.2295800000000001</v>
      </c>
      <c r="M26" s="158">
        <f t="shared" si="9"/>
        <v>25.3</v>
      </c>
      <c r="N26" s="22"/>
      <c r="P26" s="37">
        <f t="shared" si="1"/>
        <v>10.555160000000001</v>
      </c>
      <c r="Q26" s="37">
        <f t="shared" si="2"/>
        <v>5.9024900000000002</v>
      </c>
      <c r="R26" s="37">
        <f t="shared" si="3"/>
        <v>7.6127700000000003</v>
      </c>
      <c r="S26" s="37">
        <f t="shared" si="4"/>
        <v>1.2295800000000001</v>
      </c>
      <c r="T26" s="37">
        <f t="shared" si="10"/>
        <v>25.3</v>
      </c>
    </row>
    <row r="27" spans="1:20">
      <c r="A27" s="8" t="s">
        <v>69</v>
      </c>
      <c r="B27" s="197">
        <v>25.3</v>
      </c>
      <c r="C27" s="197">
        <v>25.3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10.555160000000001</v>
      </c>
      <c r="J27" s="21">
        <f t="shared" si="6"/>
        <v>5.9024900000000002</v>
      </c>
      <c r="K27" s="21">
        <f t="shared" si="7"/>
        <v>7.6127700000000003</v>
      </c>
      <c r="L27" s="21">
        <f t="shared" si="8"/>
        <v>1.2295800000000001</v>
      </c>
      <c r="M27" s="158">
        <f t="shared" si="9"/>
        <v>25.3</v>
      </c>
      <c r="N27" s="22"/>
      <c r="P27" s="37">
        <f t="shared" si="1"/>
        <v>10.555160000000001</v>
      </c>
      <c r="Q27" s="37">
        <f t="shared" si="2"/>
        <v>5.9024900000000002</v>
      </c>
      <c r="R27" s="37">
        <f t="shared" si="3"/>
        <v>7.6127700000000003</v>
      </c>
      <c r="S27" s="37">
        <f t="shared" si="4"/>
        <v>1.2295800000000001</v>
      </c>
      <c r="T27" s="37">
        <f t="shared" si="10"/>
        <v>25.3</v>
      </c>
    </row>
    <row r="28" spans="1:20">
      <c r="A28" s="8" t="s">
        <v>70</v>
      </c>
      <c r="B28" s="197">
        <v>25.3</v>
      </c>
      <c r="C28" s="197">
        <v>25.3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10.555160000000001</v>
      </c>
      <c r="J28" s="21">
        <f t="shared" si="6"/>
        <v>5.9024900000000002</v>
      </c>
      <c r="K28" s="21">
        <f t="shared" si="7"/>
        <v>7.6127700000000003</v>
      </c>
      <c r="L28" s="21">
        <f t="shared" si="8"/>
        <v>1.2295800000000001</v>
      </c>
      <c r="M28" s="158">
        <f t="shared" si="9"/>
        <v>25.3</v>
      </c>
      <c r="N28" s="22"/>
      <c r="P28" s="37">
        <f t="shared" si="1"/>
        <v>10.555160000000001</v>
      </c>
      <c r="Q28" s="37">
        <f t="shared" si="2"/>
        <v>5.9024900000000002</v>
      </c>
      <c r="R28" s="37">
        <f t="shared" si="3"/>
        <v>7.6127700000000003</v>
      </c>
      <c r="S28" s="37">
        <f t="shared" si="4"/>
        <v>1.2295800000000001</v>
      </c>
      <c r="T28" s="37">
        <f t="shared" si="10"/>
        <v>25.3</v>
      </c>
    </row>
    <row r="29" spans="1:20">
      <c r="A29" s="8" t="s">
        <v>71</v>
      </c>
      <c r="B29" s="197">
        <v>25.3</v>
      </c>
      <c r="C29" s="197">
        <v>25.3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10.555160000000001</v>
      </c>
      <c r="J29" s="21">
        <f t="shared" si="6"/>
        <v>5.9024900000000002</v>
      </c>
      <c r="K29" s="21">
        <f t="shared" si="7"/>
        <v>7.6127700000000003</v>
      </c>
      <c r="L29" s="21">
        <f t="shared" si="8"/>
        <v>1.2295800000000001</v>
      </c>
      <c r="M29" s="158">
        <f t="shared" si="9"/>
        <v>25.3</v>
      </c>
      <c r="N29" s="22"/>
      <c r="P29" s="37">
        <f t="shared" si="1"/>
        <v>10.555160000000001</v>
      </c>
      <c r="Q29" s="37">
        <f t="shared" si="2"/>
        <v>5.9024900000000002</v>
      </c>
      <c r="R29" s="37">
        <f t="shared" si="3"/>
        <v>7.6127700000000003</v>
      </c>
      <c r="S29" s="37">
        <f t="shared" si="4"/>
        <v>1.2295800000000001</v>
      </c>
      <c r="T29" s="37">
        <f t="shared" si="10"/>
        <v>25.3</v>
      </c>
    </row>
    <row r="30" spans="1:20">
      <c r="A30" s="8" t="s">
        <v>72</v>
      </c>
      <c r="B30" s="197">
        <v>25.3</v>
      </c>
      <c r="C30" s="197">
        <v>25.3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10.555160000000001</v>
      </c>
      <c r="J30" s="21">
        <f t="shared" si="6"/>
        <v>5.9024900000000002</v>
      </c>
      <c r="K30" s="21">
        <f t="shared" si="7"/>
        <v>7.6127700000000003</v>
      </c>
      <c r="L30" s="21">
        <f t="shared" si="8"/>
        <v>1.2295800000000001</v>
      </c>
      <c r="M30" s="158">
        <f t="shared" si="9"/>
        <v>25.3</v>
      </c>
      <c r="N30" s="22"/>
      <c r="P30" s="37">
        <f t="shared" si="1"/>
        <v>10.555160000000001</v>
      </c>
      <c r="Q30" s="37">
        <f t="shared" si="2"/>
        <v>5.9024900000000002</v>
      </c>
      <c r="R30" s="37">
        <f t="shared" si="3"/>
        <v>7.6127700000000003</v>
      </c>
      <c r="S30" s="37">
        <f t="shared" si="4"/>
        <v>1.2295800000000001</v>
      </c>
      <c r="T30" s="37">
        <f t="shared" si="10"/>
        <v>25.3</v>
      </c>
    </row>
    <row r="31" spans="1:20">
      <c r="A31" s="8" t="s">
        <v>73</v>
      </c>
      <c r="B31" s="197">
        <v>25.3</v>
      </c>
      <c r="C31" s="197">
        <v>25.3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10.555160000000001</v>
      </c>
      <c r="J31" s="21">
        <f t="shared" si="6"/>
        <v>5.9024900000000002</v>
      </c>
      <c r="K31" s="21">
        <f t="shared" si="7"/>
        <v>7.6127700000000003</v>
      </c>
      <c r="L31" s="21">
        <f t="shared" si="8"/>
        <v>1.2295800000000001</v>
      </c>
      <c r="M31" s="158">
        <f t="shared" si="9"/>
        <v>25.3</v>
      </c>
      <c r="N31" s="22"/>
      <c r="P31" s="37">
        <f t="shared" si="1"/>
        <v>10.555160000000001</v>
      </c>
      <c r="Q31" s="37">
        <f t="shared" si="2"/>
        <v>5.9024900000000002</v>
      </c>
      <c r="R31" s="37">
        <f t="shared" si="3"/>
        <v>7.6127700000000003</v>
      </c>
      <c r="S31" s="37">
        <f t="shared" si="4"/>
        <v>1.2295800000000001</v>
      </c>
      <c r="T31" s="37">
        <f t="shared" si="10"/>
        <v>25.3</v>
      </c>
    </row>
    <row r="32" spans="1:20">
      <c r="A32" s="8" t="s">
        <v>74</v>
      </c>
      <c r="B32" s="197">
        <v>25.3</v>
      </c>
      <c r="C32" s="197">
        <v>25.3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10.555160000000001</v>
      </c>
      <c r="J32" s="21">
        <f t="shared" si="6"/>
        <v>5.9024900000000002</v>
      </c>
      <c r="K32" s="21">
        <f t="shared" si="7"/>
        <v>7.6127700000000003</v>
      </c>
      <c r="L32" s="21">
        <f t="shared" si="8"/>
        <v>1.2295800000000001</v>
      </c>
      <c r="M32" s="158">
        <f t="shared" si="9"/>
        <v>25.3</v>
      </c>
      <c r="N32" s="22"/>
      <c r="P32" s="37">
        <f t="shared" si="1"/>
        <v>10.555160000000001</v>
      </c>
      <c r="Q32" s="37">
        <f t="shared" si="2"/>
        <v>5.9024900000000002</v>
      </c>
      <c r="R32" s="37">
        <f t="shared" si="3"/>
        <v>7.6127700000000003</v>
      </c>
      <c r="S32" s="37">
        <f t="shared" si="4"/>
        <v>1.2295800000000001</v>
      </c>
      <c r="T32" s="37">
        <f t="shared" si="10"/>
        <v>25.3</v>
      </c>
    </row>
    <row r="33" spans="1:20">
      <c r="A33" s="8" t="s">
        <v>75</v>
      </c>
      <c r="B33" s="197">
        <v>25.3</v>
      </c>
      <c r="C33" s="197">
        <v>25.3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10.555160000000001</v>
      </c>
      <c r="J33" s="21">
        <f t="shared" si="6"/>
        <v>5.9024900000000002</v>
      </c>
      <c r="K33" s="21">
        <f t="shared" si="7"/>
        <v>7.6127700000000003</v>
      </c>
      <c r="L33" s="21">
        <f t="shared" si="8"/>
        <v>1.2295800000000001</v>
      </c>
      <c r="M33" s="158">
        <f t="shared" si="9"/>
        <v>25.3</v>
      </c>
      <c r="N33" s="22"/>
      <c r="P33" s="37">
        <f t="shared" si="1"/>
        <v>10.555160000000001</v>
      </c>
      <c r="Q33" s="37">
        <f t="shared" si="2"/>
        <v>5.9024900000000002</v>
      </c>
      <c r="R33" s="37">
        <f t="shared" si="3"/>
        <v>7.6127700000000003</v>
      </c>
      <c r="S33" s="37">
        <f t="shared" si="4"/>
        <v>1.2295800000000001</v>
      </c>
      <c r="T33" s="37">
        <f t="shared" si="10"/>
        <v>25.3</v>
      </c>
    </row>
    <row r="34" spans="1:20">
      <c r="A34" s="8" t="s">
        <v>76</v>
      </c>
      <c r="B34" s="197">
        <v>25.3</v>
      </c>
      <c r="C34" s="197">
        <v>25.3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10.555160000000001</v>
      </c>
      <c r="J34" s="21">
        <f t="shared" si="6"/>
        <v>5.9024900000000002</v>
      </c>
      <c r="K34" s="21">
        <f t="shared" si="7"/>
        <v>7.6127700000000003</v>
      </c>
      <c r="L34" s="21">
        <f t="shared" si="8"/>
        <v>1.2295800000000001</v>
      </c>
      <c r="M34" s="158">
        <f t="shared" si="9"/>
        <v>25.3</v>
      </c>
      <c r="N34" s="22"/>
      <c r="P34" s="37">
        <f t="shared" si="1"/>
        <v>10.555160000000001</v>
      </c>
      <c r="Q34" s="37">
        <f t="shared" si="2"/>
        <v>5.9024900000000002</v>
      </c>
      <c r="R34" s="37">
        <f t="shared" si="3"/>
        <v>7.6127700000000003</v>
      </c>
      <c r="S34" s="37">
        <f t="shared" si="4"/>
        <v>1.2295800000000001</v>
      </c>
      <c r="T34" s="37">
        <f t="shared" si="10"/>
        <v>25.3</v>
      </c>
    </row>
    <row r="35" spans="1:20">
      <c r="A35" s="8" t="s">
        <v>77</v>
      </c>
      <c r="B35" s="197">
        <v>25.3</v>
      </c>
      <c r="C35" s="197">
        <v>25.3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10.555160000000001</v>
      </c>
      <c r="J35" s="21">
        <f t="shared" si="6"/>
        <v>5.9024900000000002</v>
      </c>
      <c r="K35" s="21">
        <f t="shared" si="7"/>
        <v>7.6127700000000003</v>
      </c>
      <c r="L35" s="21">
        <f t="shared" si="8"/>
        <v>1.2295800000000001</v>
      </c>
      <c r="M35" s="158">
        <f t="shared" si="9"/>
        <v>25.3</v>
      </c>
      <c r="N35" s="22"/>
      <c r="P35" s="37">
        <f t="shared" ref="P35:P66" si="12">I35</f>
        <v>10.555160000000001</v>
      </c>
      <c r="Q35" s="37">
        <f t="shared" ref="Q35:Q66" si="13">J35</f>
        <v>5.9024900000000002</v>
      </c>
      <c r="R35" s="37">
        <f t="shared" ref="R35:R66" si="14">K35</f>
        <v>7.6127700000000003</v>
      </c>
      <c r="S35" s="37">
        <f t="shared" ref="S35:S66" si="15">L35</f>
        <v>1.2295800000000001</v>
      </c>
      <c r="T35" s="37">
        <f t="shared" si="10"/>
        <v>25.3</v>
      </c>
    </row>
    <row r="36" spans="1:20">
      <c r="A36" s="8" t="s">
        <v>78</v>
      </c>
      <c r="B36" s="197">
        <v>25.3</v>
      </c>
      <c r="C36" s="197">
        <v>25.3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10.555160000000001</v>
      </c>
      <c r="J36" s="21">
        <f t="shared" si="6"/>
        <v>5.9024900000000002</v>
      </c>
      <c r="K36" s="21">
        <f t="shared" si="7"/>
        <v>7.6127700000000003</v>
      </c>
      <c r="L36" s="21">
        <f t="shared" si="8"/>
        <v>1.2295800000000001</v>
      </c>
      <c r="M36" s="158">
        <f t="shared" si="9"/>
        <v>25.3</v>
      </c>
      <c r="N36" s="22"/>
      <c r="P36" s="37">
        <f t="shared" si="12"/>
        <v>10.555160000000001</v>
      </c>
      <c r="Q36" s="37">
        <f t="shared" si="13"/>
        <v>5.9024900000000002</v>
      </c>
      <c r="R36" s="37">
        <f t="shared" si="14"/>
        <v>7.6127700000000003</v>
      </c>
      <c r="S36" s="37">
        <f t="shared" si="15"/>
        <v>1.2295800000000001</v>
      </c>
      <c r="T36" s="37">
        <f t="shared" si="10"/>
        <v>25.3</v>
      </c>
    </row>
    <row r="37" spans="1:20">
      <c r="A37" s="8" t="s">
        <v>79</v>
      </c>
      <c r="B37" s="197">
        <v>25.3</v>
      </c>
      <c r="C37" s="197">
        <v>25.3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10.555160000000001</v>
      </c>
      <c r="J37" s="21">
        <f t="shared" si="6"/>
        <v>5.9024900000000002</v>
      </c>
      <c r="K37" s="21">
        <f t="shared" si="7"/>
        <v>7.6127700000000003</v>
      </c>
      <c r="L37" s="21">
        <f t="shared" si="8"/>
        <v>1.2295800000000001</v>
      </c>
      <c r="M37" s="158">
        <f t="shared" si="9"/>
        <v>25.3</v>
      </c>
      <c r="N37" s="22"/>
      <c r="P37" s="37">
        <f t="shared" si="12"/>
        <v>10.555160000000001</v>
      </c>
      <c r="Q37" s="37">
        <f t="shared" si="13"/>
        <v>5.9024900000000002</v>
      </c>
      <c r="R37" s="37">
        <f t="shared" si="14"/>
        <v>7.6127700000000003</v>
      </c>
      <c r="S37" s="37">
        <f t="shared" si="15"/>
        <v>1.2295800000000001</v>
      </c>
      <c r="T37" s="37">
        <f t="shared" si="10"/>
        <v>25.3</v>
      </c>
    </row>
    <row r="38" spans="1:20">
      <c r="A38" s="8" t="s">
        <v>80</v>
      </c>
      <c r="B38" s="197">
        <v>25.3</v>
      </c>
      <c r="C38" s="197">
        <v>25.3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10.555160000000001</v>
      </c>
      <c r="J38" s="21">
        <f t="shared" si="6"/>
        <v>5.9024900000000002</v>
      </c>
      <c r="K38" s="21">
        <f t="shared" si="7"/>
        <v>7.6127700000000003</v>
      </c>
      <c r="L38" s="21">
        <f t="shared" si="8"/>
        <v>1.2295800000000001</v>
      </c>
      <c r="M38" s="158">
        <f t="shared" si="9"/>
        <v>25.3</v>
      </c>
      <c r="N38" s="22"/>
      <c r="P38" s="37">
        <f t="shared" si="12"/>
        <v>10.555160000000001</v>
      </c>
      <c r="Q38" s="37">
        <f t="shared" si="13"/>
        <v>5.9024900000000002</v>
      </c>
      <c r="R38" s="37">
        <f t="shared" si="14"/>
        <v>7.6127700000000003</v>
      </c>
      <c r="S38" s="37">
        <f t="shared" si="15"/>
        <v>1.2295800000000001</v>
      </c>
      <c r="T38" s="37">
        <f t="shared" si="10"/>
        <v>25.3</v>
      </c>
    </row>
    <row r="39" spans="1:20">
      <c r="A39" s="8" t="s">
        <v>81</v>
      </c>
      <c r="B39" s="197">
        <v>25.3</v>
      </c>
      <c r="C39" s="197">
        <v>25.3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10.555160000000001</v>
      </c>
      <c r="J39" s="21">
        <f t="shared" si="6"/>
        <v>5.9024900000000002</v>
      </c>
      <c r="K39" s="21">
        <f t="shared" si="7"/>
        <v>7.6127700000000003</v>
      </c>
      <c r="L39" s="21">
        <f t="shared" si="8"/>
        <v>1.2295800000000001</v>
      </c>
      <c r="M39" s="158">
        <f t="shared" si="9"/>
        <v>25.3</v>
      </c>
      <c r="N39" s="22"/>
      <c r="P39" s="37">
        <f t="shared" si="12"/>
        <v>10.555160000000001</v>
      </c>
      <c r="Q39" s="37">
        <f t="shared" si="13"/>
        <v>5.9024900000000002</v>
      </c>
      <c r="R39" s="37">
        <f t="shared" si="14"/>
        <v>7.6127700000000003</v>
      </c>
      <c r="S39" s="37">
        <f t="shared" si="15"/>
        <v>1.2295800000000001</v>
      </c>
      <c r="T39" s="37">
        <f t="shared" si="10"/>
        <v>25.3</v>
      </c>
    </row>
    <row r="40" spans="1:20">
      <c r="A40" s="8" t="s">
        <v>82</v>
      </c>
      <c r="B40" s="197">
        <v>25.3</v>
      </c>
      <c r="C40" s="197">
        <v>25.3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10.555160000000001</v>
      </c>
      <c r="J40" s="21">
        <f t="shared" si="6"/>
        <v>5.9024900000000002</v>
      </c>
      <c r="K40" s="21">
        <f t="shared" si="7"/>
        <v>7.6127700000000003</v>
      </c>
      <c r="L40" s="21">
        <f t="shared" si="8"/>
        <v>1.2295800000000001</v>
      </c>
      <c r="M40" s="158">
        <f t="shared" si="9"/>
        <v>25.3</v>
      </c>
      <c r="N40" s="22"/>
      <c r="P40" s="37">
        <f t="shared" si="12"/>
        <v>10.555160000000001</v>
      </c>
      <c r="Q40" s="37">
        <f t="shared" si="13"/>
        <v>5.9024900000000002</v>
      </c>
      <c r="R40" s="37">
        <f t="shared" si="14"/>
        <v>7.6127700000000003</v>
      </c>
      <c r="S40" s="37">
        <f t="shared" si="15"/>
        <v>1.2295800000000001</v>
      </c>
      <c r="T40" s="37">
        <f t="shared" si="10"/>
        <v>25.3</v>
      </c>
    </row>
    <row r="41" spans="1:20">
      <c r="A41" s="8" t="s">
        <v>83</v>
      </c>
      <c r="B41" s="197">
        <v>25.3</v>
      </c>
      <c r="C41" s="197">
        <v>25.3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10.555160000000001</v>
      </c>
      <c r="J41" s="21">
        <f t="shared" si="6"/>
        <v>5.9024900000000002</v>
      </c>
      <c r="K41" s="21">
        <f t="shared" si="7"/>
        <v>7.6127700000000003</v>
      </c>
      <c r="L41" s="21">
        <f t="shared" si="8"/>
        <v>1.2295800000000001</v>
      </c>
      <c r="M41" s="158">
        <f t="shared" si="9"/>
        <v>25.3</v>
      </c>
      <c r="N41" s="22"/>
      <c r="P41" s="37">
        <f t="shared" si="12"/>
        <v>10.555160000000001</v>
      </c>
      <c r="Q41" s="37">
        <f t="shared" si="13"/>
        <v>5.9024900000000002</v>
      </c>
      <c r="R41" s="37">
        <f t="shared" si="14"/>
        <v>7.6127700000000003</v>
      </c>
      <c r="S41" s="37">
        <f t="shared" si="15"/>
        <v>1.2295800000000001</v>
      </c>
      <c r="T41" s="37">
        <f t="shared" si="10"/>
        <v>25.3</v>
      </c>
    </row>
    <row r="42" spans="1:20">
      <c r="A42" s="8" t="s">
        <v>84</v>
      </c>
      <c r="B42" s="197">
        <v>25.3</v>
      </c>
      <c r="C42" s="197">
        <v>25.3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10.555160000000001</v>
      </c>
      <c r="J42" s="21">
        <f t="shared" si="6"/>
        <v>5.9024900000000002</v>
      </c>
      <c r="K42" s="21">
        <f t="shared" si="7"/>
        <v>7.6127700000000003</v>
      </c>
      <c r="L42" s="21">
        <f t="shared" si="8"/>
        <v>1.2295800000000001</v>
      </c>
      <c r="M42" s="158">
        <f t="shared" si="9"/>
        <v>25.3</v>
      </c>
      <c r="N42" s="22"/>
      <c r="P42" s="37">
        <f t="shared" si="12"/>
        <v>10.555160000000001</v>
      </c>
      <c r="Q42" s="37">
        <f t="shared" si="13"/>
        <v>5.9024900000000002</v>
      </c>
      <c r="R42" s="37">
        <f t="shared" si="14"/>
        <v>7.6127700000000003</v>
      </c>
      <c r="S42" s="37">
        <f t="shared" si="15"/>
        <v>1.2295800000000001</v>
      </c>
      <c r="T42" s="37">
        <f t="shared" si="10"/>
        <v>25.3</v>
      </c>
    </row>
    <row r="43" spans="1:20">
      <c r="A43" s="8" t="s">
        <v>85</v>
      </c>
      <c r="B43" s="197">
        <v>25.3</v>
      </c>
      <c r="C43" s="197">
        <v>25.3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10.555160000000001</v>
      </c>
      <c r="J43" s="21">
        <f t="shared" si="6"/>
        <v>5.9024900000000002</v>
      </c>
      <c r="K43" s="21">
        <f t="shared" si="7"/>
        <v>7.6127700000000003</v>
      </c>
      <c r="L43" s="21">
        <f t="shared" si="8"/>
        <v>1.2295800000000001</v>
      </c>
      <c r="M43" s="158">
        <f t="shared" si="9"/>
        <v>25.3</v>
      </c>
      <c r="N43" s="22"/>
      <c r="P43" s="37">
        <f t="shared" si="12"/>
        <v>10.555160000000001</v>
      </c>
      <c r="Q43" s="37">
        <f t="shared" si="13"/>
        <v>5.9024900000000002</v>
      </c>
      <c r="R43" s="37">
        <f t="shared" si="14"/>
        <v>7.6127700000000003</v>
      </c>
      <c r="S43" s="37">
        <f t="shared" si="15"/>
        <v>1.2295800000000001</v>
      </c>
      <c r="T43" s="37">
        <f t="shared" si="10"/>
        <v>25.3</v>
      </c>
    </row>
    <row r="44" spans="1:20">
      <c r="A44" s="8" t="s">
        <v>86</v>
      </c>
      <c r="B44" s="197">
        <v>25.3</v>
      </c>
      <c r="C44" s="197">
        <v>25.3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10.555160000000001</v>
      </c>
      <c r="J44" s="21">
        <f t="shared" si="6"/>
        <v>5.9024900000000002</v>
      </c>
      <c r="K44" s="21">
        <f t="shared" si="7"/>
        <v>7.6127700000000003</v>
      </c>
      <c r="L44" s="21">
        <f t="shared" si="8"/>
        <v>1.2295800000000001</v>
      </c>
      <c r="M44" s="158">
        <f t="shared" si="9"/>
        <v>25.3</v>
      </c>
      <c r="N44" s="22"/>
      <c r="P44" s="37">
        <f t="shared" si="12"/>
        <v>10.555160000000001</v>
      </c>
      <c r="Q44" s="37">
        <f t="shared" si="13"/>
        <v>5.9024900000000002</v>
      </c>
      <c r="R44" s="37">
        <f t="shared" si="14"/>
        <v>7.6127700000000003</v>
      </c>
      <c r="S44" s="37">
        <f t="shared" si="15"/>
        <v>1.2295800000000001</v>
      </c>
      <c r="T44" s="37">
        <f t="shared" si="10"/>
        <v>25.3</v>
      </c>
    </row>
    <row r="45" spans="1:20">
      <c r="A45" s="8" t="s">
        <v>87</v>
      </c>
      <c r="B45" s="197">
        <v>25.3</v>
      </c>
      <c r="C45" s="197">
        <v>25.3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10.555160000000001</v>
      </c>
      <c r="J45" s="21">
        <f t="shared" si="6"/>
        <v>5.9024900000000002</v>
      </c>
      <c r="K45" s="21">
        <f t="shared" si="7"/>
        <v>7.6127700000000003</v>
      </c>
      <c r="L45" s="21">
        <f t="shared" si="8"/>
        <v>1.2295800000000001</v>
      </c>
      <c r="M45" s="158">
        <f t="shared" si="9"/>
        <v>25.3</v>
      </c>
      <c r="N45" s="22"/>
      <c r="P45" s="37">
        <f t="shared" si="12"/>
        <v>10.555160000000001</v>
      </c>
      <c r="Q45" s="37">
        <f t="shared" si="13"/>
        <v>5.9024900000000002</v>
      </c>
      <c r="R45" s="37">
        <f t="shared" si="14"/>
        <v>7.6127700000000003</v>
      </c>
      <c r="S45" s="37">
        <f t="shared" si="15"/>
        <v>1.2295800000000001</v>
      </c>
      <c r="T45" s="37">
        <f t="shared" si="10"/>
        <v>25.3</v>
      </c>
    </row>
    <row r="46" spans="1:20">
      <c r="A46" s="8" t="s">
        <v>88</v>
      </c>
      <c r="B46" s="197">
        <v>25.3</v>
      </c>
      <c r="C46" s="197">
        <v>25.3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10.555160000000001</v>
      </c>
      <c r="J46" s="21">
        <f t="shared" si="6"/>
        <v>5.9024900000000002</v>
      </c>
      <c r="K46" s="21">
        <f t="shared" si="7"/>
        <v>7.6127700000000003</v>
      </c>
      <c r="L46" s="21">
        <f t="shared" si="8"/>
        <v>1.2295800000000001</v>
      </c>
      <c r="M46" s="158">
        <f t="shared" si="9"/>
        <v>25.3</v>
      </c>
      <c r="N46" s="22"/>
      <c r="P46" s="37">
        <f t="shared" si="12"/>
        <v>10.555160000000001</v>
      </c>
      <c r="Q46" s="37">
        <f t="shared" si="13"/>
        <v>5.9024900000000002</v>
      </c>
      <c r="R46" s="37">
        <f t="shared" si="14"/>
        <v>7.6127700000000003</v>
      </c>
      <c r="S46" s="37">
        <f t="shared" si="15"/>
        <v>1.2295800000000001</v>
      </c>
      <c r="T46" s="37">
        <f t="shared" si="10"/>
        <v>25.3</v>
      </c>
    </row>
    <row r="47" spans="1:20">
      <c r="A47" s="8" t="s">
        <v>89</v>
      </c>
      <c r="B47" s="197">
        <v>25.3</v>
      </c>
      <c r="C47" s="197">
        <v>25.3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10.555160000000001</v>
      </c>
      <c r="J47" s="21">
        <f t="shared" si="6"/>
        <v>5.9024900000000002</v>
      </c>
      <c r="K47" s="21">
        <f t="shared" si="7"/>
        <v>7.6127700000000003</v>
      </c>
      <c r="L47" s="21">
        <f t="shared" si="8"/>
        <v>1.2295800000000001</v>
      </c>
      <c r="M47" s="158">
        <f t="shared" si="9"/>
        <v>25.3</v>
      </c>
      <c r="N47" s="22"/>
      <c r="P47" s="37">
        <f t="shared" si="12"/>
        <v>10.555160000000001</v>
      </c>
      <c r="Q47" s="37">
        <f t="shared" si="13"/>
        <v>5.9024900000000002</v>
      </c>
      <c r="R47" s="37">
        <f t="shared" si="14"/>
        <v>7.6127700000000003</v>
      </c>
      <c r="S47" s="37">
        <f t="shared" si="15"/>
        <v>1.2295800000000001</v>
      </c>
      <c r="T47" s="37">
        <f t="shared" si="10"/>
        <v>25.3</v>
      </c>
    </row>
    <row r="48" spans="1:20">
      <c r="A48" s="8" t="s">
        <v>90</v>
      </c>
      <c r="B48" s="197">
        <v>25.3</v>
      </c>
      <c r="C48" s="197">
        <v>25.3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10.555160000000001</v>
      </c>
      <c r="J48" s="21">
        <f t="shared" si="6"/>
        <v>5.9024900000000002</v>
      </c>
      <c r="K48" s="21">
        <f t="shared" si="7"/>
        <v>7.6127700000000003</v>
      </c>
      <c r="L48" s="21">
        <f t="shared" si="8"/>
        <v>1.2295800000000001</v>
      </c>
      <c r="M48" s="158">
        <f t="shared" si="9"/>
        <v>25.3</v>
      </c>
      <c r="N48" s="22"/>
      <c r="P48" s="37">
        <f t="shared" si="12"/>
        <v>10.555160000000001</v>
      </c>
      <c r="Q48" s="37">
        <f t="shared" si="13"/>
        <v>5.9024900000000002</v>
      </c>
      <c r="R48" s="37">
        <f t="shared" si="14"/>
        <v>7.6127700000000003</v>
      </c>
      <c r="S48" s="37">
        <f t="shared" si="15"/>
        <v>1.2295800000000001</v>
      </c>
      <c r="T48" s="37">
        <f t="shared" si="10"/>
        <v>25.3</v>
      </c>
    </row>
    <row r="49" spans="1:20">
      <c r="A49" s="8" t="s">
        <v>91</v>
      </c>
      <c r="B49" s="197">
        <v>25.3</v>
      </c>
      <c r="C49" s="197">
        <v>25.3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10.555160000000001</v>
      </c>
      <c r="J49" s="21">
        <f t="shared" si="6"/>
        <v>5.9024900000000002</v>
      </c>
      <c r="K49" s="21">
        <f t="shared" si="7"/>
        <v>7.6127700000000003</v>
      </c>
      <c r="L49" s="21">
        <f t="shared" si="8"/>
        <v>1.2295800000000001</v>
      </c>
      <c r="M49" s="158">
        <f t="shared" si="9"/>
        <v>25.3</v>
      </c>
      <c r="N49" s="22"/>
      <c r="P49" s="37">
        <f t="shared" si="12"/>
        <v>10.555160000000001</v>
      </c>
      <c r="Q49" s="37">
        <f t="shared" si="13"/>
        <v>5.9024900000000002</v>
      </c>
      <c r="R49" s="37">
        <f t="shared" si="14"/>
        <v>7.6127700000000003</v>
      </c>
      <c r="S49" s="37">
        <f t="shared" si="15"/>
        <v>1.2295800000000001</v>
      </c>
      <c r="T49" s="37">
        <f t="shared" si="10"/>
        <v>25.3</v>
      </c>
    </row>
    <row r="50" spans="1:20">
      <c r="A50" s="8" t="s">
        <v>92</v>
      </c>
      <c r="B50" s="197">
        <v>25.3</v>
      </c>
      <c r="C50" s="197">
        <v>25.3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10.555160000000001</v>
      </c>
      <c r="J50" s="21">
        <f t="shared" si="6"/>
        <v>5.9024900000000002</v>
      </c>
      <c r="K50" s="21">
        <f t="shared" si="7"/>
        <v>7.6127700000000003</v>
      </c>
      <c r="L50" s="21">
        <f t="shared" si="8"/>
        <v>1.2295800000000001</v>
      </c>
      <c r="M50" s="158">
        <f t="shared" si="9"/>
        <v>25.3</v>
      </c>
      <c r="N50" s="22"/>
      <c r="P50" s="37">
        <f t="shared" si="12"/>
        <v>10.555160000000001</v>
      </c>
      <c r="Q50" s="37">
        <f t="shared" si="13"/>
        <v>5.9024900000000002</v>
      </c>
      <c r="R50" s="37">
        <f t="shared" si="14"/>
        <v>7.6127700000000003</v>
      </c>
      <c r="S50" s="37">
        <f t="shared" si="15"/>
        <v>1.2295800000000001</v>
      </c>
      <c r="T50" s="37">
        <f t="shared" si="10"/>
        <v>25.3</v>
      </c>
    </row>
    <row r="51" spans="1:20">
      <c r="A51" s="8" t="s">
        <v>93</v>
      </c>
      <c r="B51" s="197">
        <v>25.3</v>
      </c>
      <c r="C51" s="197">
        <v>25.3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10.555160000000001</v>
      </c>
      <c r="J51" s="21">
        <f t="shared" si="6"/>
        <v>5.9024900000000002</v>
      </c>
      <c r="K51" s="21">
        <f t="shared" si="7"/>
        <v>7.6127700000000003</v>
      </c>
      <c r="L51" s="21">
        <f t="shared" si="8"/>
        <v>1.2295800000000001</v>
      </c>
      <c r="M51" s="158">
        <f t="shared" si="9"/>
        <v>25.3</v>
      </c>
      <c r="N51" s="22"/>
      <c r="P51" s="37">
        <f t="shared" si="12"/>
        <v>10.555160000000001</v>
      </c>
      <c r="Q51" s="37">
        <f t="shared" si="13"/>
        <v>5.9024900000000002</v>
      </c>
      <c r="R51" s="37">
        <f t="shared" si="14"/>
        <v>7.6127700000000003</v>
      </c>
      <c r="S51" s="37">
        <f t="shared" si="15"/>
        <v>1.2295800000000001</v>
      </c>
      <c r="T51" s="37">
        <f t="shared" si="10"/>
        <v>25.3</v>
      </c>
    </row>
    <row r="52" spans="1:20">
      <c r="A52" s="8" t="s">
        <v>94</v>
      </c>
      <c r="B52" s="197">
        <v>25.3</v>
      </c>
      <c r="C52" s="197">
        <v>25.3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10.555160000000001</v>
      </c>
      <c r="J52" s="21">
        <f t="shared" si="6"/>
        <v>5.9024900000000002</v>
      </c>
      <c r="K52" s="21">
        <f t="shared" si="7"/>
        <v>7.6127700000000003</v>
      </c>
      <c r="L52" s="21">
        <f t="shared" si="8"/>
        <v>1.2295800000000001</v>
      </c>
      <c r="M52" s="158">
        <f t="shared" si="9"/>
        <v>25.3</v>
      </c>
      <c r="N52" s="22"/>
      <c r="P52" s="37">
        <f t="shared" si="12"/>
        <v>10.555160000000001</v>
      </c>
      <c r="Q52" s="37">
        <f t="shared" si="13"/>
        <v>5.9024900000000002</v>
      </c>
      <c r="R52" s="37">
        <f t="shared" si="14"/>
        <v>7.6127700000000003</v>
      </c>
      <c r="S52" s="37">
        <f t="shared" si="15"/>
        <v>1.2295800000000001</v>
      </c>
      <c r="T52" s="37">
        <f t="shared" si="10"/>
        <v>25.3</v>
      </c>
    </row>
    <row r="53" spans="1:20">
      <c r="A53" s="8" t="s">
        <v>95</v>
      </c>
      <c r="B53" s="197">
        <v>25.3</v>
      </c>
      <c r="C53" s="197">
        <v>25.3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10.555160000000001</v>
      </c>
      <c r="J53" s="21">
        <f t="shared" si="6"/>
        <v>5.9024900000000002</v>
      </c>
      <c r="K53" s="21">
        <f t="shared" si="7"/>
        <v>7.6127700000000003</v>
      </c>
      <c r="L53" s="21">
        <f t="shared" si="8"/>
        <v>1.2295800000000001</v>
      </c>
      <c r="M53" s="158">
        <f t="shared" si="9"/>
        <v>25.3</v>
      </c>
      <c r="N53" s="22"/>
      <c r="P53" s="37">
        <f t="shared" si="12"/>
        <v>10.555160000000001</v>
      </c>
      <c r="Q53" s="37">
        <f t="shared" si="13"/>
        <v>5.9024900000000002</v>
      </c>
      <c r="R53" s="37">
        <f t="shared" si="14"/>
        <v>7.6127700000000003</v>
      </c>
      <c r="S53" s="37">
        <f t="shared" si="15"/>
        <v>1.2295800000000001</v>
      </c>
      <c r="T53" s="37">
        <f t="shared" si="10"/>
        <v>25.3</v>
      </c>
    </row>
    <row r="54" spans="1:20">
      <c r="A54" s="8" t="s">
        <v>96</v>
      </c>
      <c r="B54" s="197">
        <v>25.3</v>
      </c>
      <c r="C54" s="197">
        <v>25.3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10.555160000000001</v>
      </c>
      <c r="J54" s="21">
        <f t="shared" si="6"/>
        <v>5.9024900000000002</v>
      </c>
      <c r="K54" s="21">
        <f t="shared" si="7"/>
        <v>7.6127700000000003</v>
      </c>
      <c r="L54" s="21">
        <f t="shared" si="8"/>
        <v>1.2295800000000001</v>
      </c>
      <c r="M54" s="158">
        <f t="shared" si="9"/>
        <v>25.3</v>
      </c>
      <c r="N54" s="22"/>
      <c r="P54" s="37">
        <f t="shared" si="12"/>
        <v>10.555160000000001</v>
      </c>
      <c r="Q54" s="37">
        <f t="shared" si="13"/>
        <v>5.9024900000000002</v>
      </c>
      <c r="R54" s="37">
        <f t="shared" si="14"/>
        <v>7.6127700000000003</v>
      </c>
      <c r="S54" s="37">
        <f t="shared" si="15"/>
        <v>1.2295800000000001</v>
      </c>
      <c r="T54" s="37">
        <f t="shared" si="10"/>
        <v>25.3</v>
      </c>
    </row>
    <row r="55" spans="1:20">
      <c r="A55" s="8" t="s">
        <v>97</v>
      </c>
      <c r="B55" s="197">
        <v>25.3</v>
      </c>
      <c r="C55" s="197">
        <v>25.3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10.555160000000001</v>
      </c>
      <c r="J55" s="21">
        <f t="shared" si="6"/>
        <v>5.9024900000000002</v>
      </c>
      <c r="K55" s="21">
        <f t="shared" si="7"/>
        <v>7.6127700000000003</v>
      </c>
      <c r="L55" s="21">
        <f t="shared" si="8"/>
        <v>1.2295800000000001</v>
      </c>
      <c r="M55" s="158">
        <f t="shared" si="9"/>
        <v>25.3</v>
      </c>
      <c r="N55" s="22"/>
      <c r="P55" s="37">
        <f t="shared" si="12"/>
        <v>10.555160000000001</v>
      </c>
      <c r="Q55" s="37">
        <f t="shared" si="13"/>
        <v>5.9024900000000002</v>
      </c>
      <c r="R55" s="37">
        <f t="shared" si="14"/>
        <v>7.6127700000000003</v>
      </c>
      <c r="S55" s="37">
        <f t="shared" si="15"/>
        <v>1.2295800000000001</v>
      </c>
      <c r="T55" s="37">
        <f t="shared" si="10"/>
        <v>25.3</v>
      </c>
    </row>
    <row r="56" spans="1:20">
      <c r="A56" s="8" t="s">
        <v>98</v>
      </c>
      <c r="B56" s="197">
        <v>25.3</v>
      </c>
      <c r="C56" s="197">
        <v>25.3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10.555160000000001</v>
      </c>
      <c r="J56" s="21">
        <f t="shared" si="6"/>
        <v>5.9024900000000002</v>
      </c>
      <c r="K56" s="21">
        <f t="shared" si="7"/>
        <v>7.6127700000000003</v>
      </c>
      <c r="L56" s="21">
        <f t="shared" si="8"/>
        <v>1.2295800000000001</v>
      </c>
      <c r="M56" s="158">
        <f t="shared" si="9"/>
        <v>25.3</v>
      </c>
      <c r="N56" s="22"/>
      <c r="P56" s="37">
        <f t="shared" si="12"/>
        <v>10.555160000000001</v>
      </c>
      <c r="Q56" s="37">
        <f t="shared" si="13"/>
        <v>5.9024900000000002</v>
      </c>
      <c r="R56" s="37">
        <f t="shared" si="14"/>
        <v>7.6127700000000003</v>
      </c>
      <c r="S56" s="37">
        <f t="shared" si="15"/>
        <v>1.2295800000000001</v>
      </c>
      <c r="T56" s="37">
        <f t="shared" si="10"/>
        <v>25.3</v>
      </c>
    </row>
    <row r="57" spans="1:20">
      <c r="A57" s="8" t="s">
        <v>99</v>
      </c>
      <c r="B57" s="197">
        <v>25.3</v>
      </c>
      <c r="C57" s="197">
        <v>25.3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10.555160000000001</v>
      </c>
      <c r="J57" s="21">
        <f t="shared" si="6"/>
        <v>5.9024900000000002</v>
      </c>
      <c r="K57" s="21">
        <f t="shared" si="7"/>
        <v>7.6127700000000003</v>
      </c>
      <c r="L57" s="21">
        <f t="shared" si="8"/>
        <v>1.2295800000000001</v>
      </c>
      <c r="M57" s="158">
        <f t="shared" si="9"/>
        <v>25.3</v>
      </c>
      <c r="N57" s="22"/>
      <c r="P57" s="37">
        <f t="shared" si="12"/>
        <v>10.555160000000001</v>
      </c>
      <c r="Q57" s="37">
        <f t="shared" si="13"/>
        <v>5.9024900000000002</v>
      </c>
      <c r="R57" s="37">
        <f t="shared" si="14"/>
        <v>7.6127700000000003</v>
      </c>
      <c r="S57" s="37">
        <f t="shared" si="15"/>
        <v>1.2295800000000001</v>
      </c>
      <c r="T57" s="37">
        <f t="shared" si="10"/>
        <v>25.3</v>
      </c>
    </row>
    <row r="58" spans="1:20">
      <c r="A58" s="8" t="s">
        <v>100</v>
      </c>
      <c r="B58" s="197">
        <v>25.3</v>
      </c>
      <c r="C58" s="197">
        <v>25.3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10.555160000000001</v>
      </c>
      <c r="J58" s="21">
        <f t="shared" si="6"/>
        <v>5.9024900000000002</v>
      </c>
      <c r="K58" s="21">
        <f t="shared" si="7"/>
        <v>7.6127700000000003</v>
      </c>
      <c r="L58" s="21">
        <f t="shared" si="8"/>
        <v>1.2295800000000001</v>
      </c>
      <c r="M58" s="158">
        <f t="shared" si="9"/>
        <v>25.3</v>
      </c>
      <c r="N58" s="22"/>
      <c r="P58" s="37">
        <f t="shared" si="12"/>
        <v>10.555160000000001</v>
      </c>
      <c r="Q58" s="37">
        <f t="shared" si="13"/>
        <v>5.9024900000000002</v>
      </c>
      <c r="R58" s="37">
        <f t="shared" si="14"/>
        <v>7.6127700000000003</v>
      </c>
      <c r="S58" s="37">
        <f t="shared" si="15"/>
        <v>1.2295800000000001</v>
      </c>
      <c r="T58" s="37">
        <f t="shared" si="10"/>
        <v>25.3</v>
      </c>
    </row>
    <row r="59" spans="1:20">
      <c r="A59" s="8" t="s">
        <v>101</v>
      </c>
      <c r="B59" s="197">
        <v>25.3</v>
      </c>
      <c r="C59" s="197">
        <v>24.2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10.09624</v>
      </c>
      <c r="J59" s="21">
        <f t="shared" si="6"/>
        <v>5.645859999999999</v>
      </c>
      <c r="K59" s="21">
        <f t="shared" si="7"/>
        <v>7.2817800000000004</v>
      </c>
      <c r="L59" s="21">
        <f t="shared" si="8"/>
        <v>1.1761200000000001</v>
      </c>
      <c r="M59" s="158">
        <f t="shared" si="9"/>
        <v>24.2</v>
      </c>
      <c r="N59" s="22"/>
      <c r="P59" s="37">
        <f t="shared" si="12"/>
        <v>10.09624</v>
      </c>
      <c r="Q59" s="37">
        <f t="shared" si="13"/>
        <v>5.645859999999999</v>
      </c>
      <c r="R59" s="37">
        <f t="shared" si="14"/>
        <v>7.2817800000000004</v>
      </c>
      <c r="S59" s="37">
        <f t="shared" si="15"/>
        <v>1.1761200000000001</v>
      </c>
      <c r="T59" s="37">
        <f t="shared" si="10"/>
        <v>24.2</v>
      </c>
    </row>
    <row r="60" spans="1:20">
      <c r="A60" s="8" t="s">
        <v>102</v>
      </c>
      <c r="B60" s="197">
        <v>24.2</v>
      </c>
      <c r="C60" s="197">
        <v>24.2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10.09624</v>
      </c>
      <c r="J60" s="21">
        <f t="shared" si="6"/>
        <v>5.645859999999999</v>
      </c>
      <c r="K60" s="21">
        <f t="shared" si="7"/>
        <v>7.2817800000000004</v>
      </c>
      <c r="L60" s="21">
        <f t="shared" si="8"/>
        <v>1.1761200000000001</v>
      </c>
      <c r="M60" s="158">
        <f t="shared" si="9"/>
        <v>24.2</v>
      </c>
      <c r="N60" s="22"/>
      <c r="P60" s="37">
        <f t="shared" si="12"/>
        <v>10.09624</v>
      </c>
      <c r="Q60" s="37">
        <f t="shared" si="13"/>
        <v>5.645859999999999</v>
      </c>
      <c r="R60" s="37">
        <f t="shared" si="14"/>
        <v>7.2817800000000004</v>
      </c>
      <c r="S60" s="37">
        <f t="shared" si="15"/>
        <v>1.1761200000000001</v>
      </c>
      <c r="T60" s="37">
        <f t="shared" si="10"/>
        <v>24.2</v>
      </c>
    </row>
    <row r="61" spans="1:20">
      <c r="A61" s="8" t="s">
        <v>103</v>
      </c>
      <c r="B61" s="197">
        <v>24.2</v>
      </c>
      <c r="C61" s="197">
        <v>24.2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10.09624</v>
      </c>
      <c r="J61" s="21">
        <f t="shared" si="6"/>
        <v>5.645859999999999</v>
      </c>
      <c r="K61" s="21">
        <f t="shared" si="7"/>
        <v>7.2817800000000004</v>
      </c>
      <c r="L61" s="21">
        <f t="shared" si="8"/>
        <v>1.1761200000000001</v>
      </c>
      <c r="M61" s="158">
        <f t="shared" si="9"/>
        <v>24.2</v>
      </c>
      <c r="N61" s="22"/>
      <c r="P61" s="37">
        <f t="shared" si="12"/>
        <v>10.09624</v>
      </c>
      <c r="Q61" s="37">
        <f t="shared" si="13"/>
        <v>5.645859999999999</v>
      </c>
      <c r="R61" s="37">
        <f t="shared" si="14"/>
        <v>7.2817800000000004</v>
      </c>
      <c r="S61" s="37">
        <f t="shared" si="15"/>
        <v>1.1761200000000001</v>
      </c>
      <c r="T61" s="37">
        <f t="shared" si="10"/>
        <v>24.2</v>
      </c>
    </row>
    <row r="62" spans="1:20">
      <c r="A62" s="8" t="s">
        <v>104</v>
      </c>
      <c r="B62" s="197">
        <v>24.2</v>
      </c>
      <c r="C62" s="197">
        <v>24.2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10.09624</v>
      </c>
      <c r="J62" s="21">
        <f t="shared" si="6"/>
        <v>5.645859999999999</v>
      </c>
      <c r="K62" s="21">
        <f t="shared" si="7"/>
        <v>7.2817800000000004</v>
      </c>
      <c r="L62" s="21">
        <f t="shared" si="8"/>
        <v>1.1761200000000001</v>
      </c>
      <c r="M62" s="158">
        <f t="shared" si="9"/>
        <v>24.2</v>
      </c>
      <c r="N62" s="22"/>
      <c r="P62" s="37">
        <f t="shared" si="12"/>
        <v>10.09624</v>
      </c>
      <c r="Q62" s="37">
        <f t="shared" si="13"/>
        <v>5.645859999999999</v>
      </c>
      <c r="R62" s="37">
        <f t="shared" si="14"/>
        <v>7.2817800000000004</v>
      </c>
      <c r="S62" s="37">
        <f t="shared" si="15"/>
        <v>1.1761200000000001</v>
      </c>
      <c r="T62" s="37">
        <f t="shared" si="10"/>
        <v>24.2</v>
      </c>
    </row>
    <row r="63" spans="1:20">
      <c r="A63" s="8" t="s">
        <v>105</v>
      </c>
      <c r="B63" s="197">
        <v>24.2</v>
      </c>
      <c r="C63" s="197">
        <v>24.2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10.09624</v>
      </c>
      <c r="J63" s="21">
        <f t="shared" si="6"/>
        <v>5.645859999999999</v>
      </c>
      <c r="K63" s="21">
        <f t="shared" si="7"/>
        <v>7.2817800000000004</v>
      </c>
      <c r="L63" s="21">
        <f t="shared" si="8"/>
        <v>1.1761200000000001</v>
      </c>
      <c r="M63" s="158">
        <f t="shared" si="9"/>
        <v>24.2</v>
      </c>
      <c r="N63" s="22"/>
      <c r="P63" s="37">
        <f t="shared" si="12"/>
        <v>10.09624</v>
      </c>
      <c r="Q63" s="37">
        <f t="shared" si="13"/>
        <v>5.645859999999999</v>
      </c>
      <c r="R63" s="37">
        <f t="shared" si="14"/>
        <v>7.2817800000000004</v>
      </c>
      <c r="S63" s="37">
        <f t="shared" si="15"/>
        <v>1.1761200000000001</v>
      </c>
      <c r="T63" s="37">
        <f t="shared" si="10"/>
        <v>24.2</v>
      </c>
    </row>
    <row r="64" spans="1:20">
      <c r="A64" s="8" t="s">
        <v>106</v>
      </c>
      <c r="B64" s="197">
        <v>24.2</v>
      </c>
      <c r="C64" s="197">
        <v>24.2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10.09624</v>
      </c>
      <c r="J64" s="21">
        <f t="shared" si="6"/>
        <v>5.645859999999999</v>
      </c>
      <c r="K64" s="21">
        <f t="shared" si="7"/>
        <v>7.2817800000000004</v>
      </c>
      <c r="L64" s="21">
        <f t="shared" si="8"/>
        <v>1.1761200000000001</v>
      </c>
      <c r="M64" s="158">
        <f t="shared" si="9"/>
        <v>24.2</v>
      </c>
      <c r="N64" s="22"/>
      <c r="P64" s="37">
        <f t="shared" si="12"/>
        <v>10.09624</v>
      </c>
      <c r="Q64" s="37">
        <f t="shared" si="13"/>
        <v>5.645859999999999</v>
      </c>
      <c r="R64" s="37">
        <f t="shared" si="14"/>
        <v>7.2817800000000004</v>
      </c>
      <c r="S64" s="37">
        <f t="shared" si="15"/>
        <v>1.1761200000000001</v>
      </c>
      <c r="T64" s="37">
        <f t="shared" si="10"/>
        <v>24.2</v>
      </c>
    </row>
    <row r="65" spans="1:20">
      <c r="A65" s="8" t="s">
        <v>107</v>
      </c>
      <c r="B65" s="197">
        <v>24.2</v>
      </c>
      <c r="C65" s="197">
        <v>24.2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10.09624</v>
      </c>
      <c r="J65" s="21">
        <f t="shared" si="6"/>
        <v>5.645859999999999</v>
      </c>
      <c r="K65" s="21">
        <f t="shared" si="7"/>
        <v>7.2817800000000004</v>
      </c>
      <c r="L65" s="21">
        <f t="shared" si="8"/>
        <v>1.1761200000000001</v>
      </c>
      <c r="M65" s="158">
        <f t="shared" si="9"/>
        <v>24.2</v>
      </c>
      <c r="N65" s="22"/>
      <c r="P65" s="37">
        <f t="shared" si="12"/>
        <v>10.09624</v>
      </c>
      <c r="Q65" s="37">
        <f t="shared" si="13"/>
        <v>5.645859999999999</v>
      </c>
      <c r="R65" s="37">
        <f t="shared" si="14"/>
        <v>7.2817800000000004</v>
      </c>
      <c r="S65" s="37">
        <f t="shared" si="15"/>
        <v>1.1761200000000001</v>
      </c>
      <c r="T65" s="37">
        <f t="shared" si="10"/>
        <v>24.2</v>
      </c>
    </row>
    <row r="66" spans="1:20">
      <c r="A66" s="8" t="s">
        <v>108</v>
      </c>
      <c r="B66" s="197">
        <v>24.2</v>
      </c>
      <c r="C66" s="197">
        <v>24.2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10.09624</v>
      </c>
      <c r="J66" s="21">
        <f t="shared" si="6"/>
        <v>5.645859999999999</v>
      </c>
      <c r="K66" s="21">
        <f t="shared" si="7"/>
        <v>7.2817800000000004</v>
      </c>
      <c r="L66" s="21">
        <f t="shared" si="8"/>
        <v>1.1761200000000001</v>
      </c>
      <c r="M66" s="158">
        <f t="shared" si="9"/>
        <v>24.2</v>
      </c>
      <c r="N66" s="22"/>
      <c r="P66" s="37">
        <f t="shared" si="12"/>
        <v>10.09624</v>
      </c>
      <c r="Q66" s="37">
        <f t="shared" si="13"/>
        <v>5.645859999999999</v>
      </c>
      <c r="R66" s="37">
        <f t="shared" si="14"/>
        <v>7.2817800000000004</v>
      </c>
      <c r="S66" s="37">
        <f t="shared" si="15"/>
        <v>1.1761200000000001</v>
      </c>
      <c r="T66" s="37">
        <f t="shared" si="10"/>
        <v>24.2</v>
      </c>
    </row>
    <row r="67" spans="1:20">
      <c r="A67" s="8" t="s">
        <v>109</v>
      </c>
      <c r="B67" s="197">
        <v>24.2</v>
      </c>
      <c r="C67" s="197">
        <v>24.2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10.09624</v>
      </c>
      <c r="J67" s="21">
        <f t="shared" si="6"/>
        <v>5.645859999999999</v>
      </c>
      <c r="K67" s="21">
        <f t="shared" si="7"/>
        <v>7.2817800000000004</v>
      </c>
      <c r="L67" s="21">
        <f t="shared" si="8"/>
        <v>1.1761200000000001</v>
      </c>
      <c r="M67" s="158">
        <f t="shared" si="9"/>
        <v>24.2</v>
      </c>
      <c r="N67" s="22"/>
      <c r="P67" s="37">
        <f t="shared" ref="P67:P98" si="17">I67</f>
        <v>10.09624</v>
      </c>
      <c r="Q67" s="37">
        <f t="shared" ref="Q67:Q98" si="18">J67</f>
        <v>5.645859999999999</v>
      </c>
      <c r="R67" s="37">
        <f t="shared" ref="R67:R98" si="19">K67</f>
        <v>7.2817800000000004</v>
      </c>
      <c r="S67" s="37">
        <f t="shared" ref="S67:S98" si="20">L67</f>
        <v>1.1761200000000001</v>
      </c>
      <c r="T67" s="37">
        <f t="shared" si="10"/>
        <v>24.2</v>
      </c>
    </row>
    <row r="68" spans="1:20">
      <c r="A68" s="8" t="s">
        <v>110</v>
      </c>
      <c r="B68" s="197">
        <v>24.2</v>
      </c>
      <c r="C68" s="197">
        <v>24.2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10.09624</v>
      </c>
      <c r="J68" s="21">
        <f t="shared" ref="J68:J98" si="22">C68*E68/100</f>
        <v>5.645859999999999</v>
      </c>
      <c r="K68" s="21">
        <f t="shared" ref="K68:K98" si="23">C68*F68/100</f>
        <v>7.2817800000000004</v>
      </c>
      <c r="L68" s="21">
        <f t="shared" ref="L68:L98" si="24">C68*G68/100</f>
        <v>1.1761200000000001</v>
      </c>
      <c r="M68" s="158">
        <f t="shared" ref="M68:M98" si="25">SUM(I68:L68)</f>
        <v>24.2</v>
      </c>
      <c r="N68" s="22"/>
      <c r="P68" s="37">
        <f t="shared" si="17"/>
        <v>10.09624</v>
      </c>
      <c r="Q68" s="37">
        <f t="shared" si="18"/>
        <v>5.645859999999999</v>
      </c>
      <c r="R68" s="37">
        <f t="shared" si="19"/>
        <v>7.2817800000000004</v>
      </c>
      <c r="S68" s="37">
        <f t="shared" si="20"/>
        <v>1.1761200000000001</v>
      </c>
      <c r="T68" s="37">
        <f t="shared" ref="T68:T99" si="26">SUM(P68:S68)</f>
        <v>24.2</v>
      </c>
    </row>
    <row r="69" spans="1:20">
      <c r="A69" s="8" t="s">
        <v>111</v>
      </c>
      <c r="B69" s="197">
        <v>24.2</v>
      </c>
      <c r="C69" s="197">
        <v>24.2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10.09624</v>
      </c>
      <c r="J69" s="21">
        <f t="shared" si="22"/>
        <v>5.645859999999999</v>
      </c>
      <c r="K69" s="21">
        <f t="shared" si="23"/>
        <v>7.2817800000000004</v>
      </c>
      <c r="L69" s="21">
        <f t="shared" si="24"/>
        <v>1.1761200000000001</v>
      </c>
      <c r="M69" s="158">
        <f t="shared" si="25"/>
        <v>24.2</v>
      </c>
      <c r="N69" s="22"/>
      <c r="P69" s="37">
        <f t="shared" si="17"/>
        <v>10.09624</v>
      </c>
      <c r="Q69" s="37">
        <f t="shared" si="18"/>
        <v>5.645859999999999</v>
      </c>
      <c r="R69" s="37">
        <f t="shared" si="19"/>
        <v>7.2817800000000004</v>
      </c>
      <c r="S69" s="37">
        <f t="shared" si="20"/>
        <v>1.1761200000000001</v>
      </c>
      <c r="T69" s="37">
        <f t="shared" si="26"/>
        <v>24.2</v>
      </c>
    </row>
    <row r="70" spans="1:20">
      <c r="A70" s="8" t="s">
        <v>112</v>
      </c>
      <c r="B70" s="197">
        <v>24.2</v>
      </c>
      <c r="C70" s="197">
        <v>24.2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10.09624</v>
      </c>
      <c r="J70" s="21">
        <f t="shared" si="22"/>
        <v>5.645859999999999</v>
      </c>
      <c r="K70" s="21">
        <f t="shared" si="23"/>
        <v>7.2817800000000004</v>
      </c>
      <c r="L70" s="21">
        <f t="shared" si="24"/>
        <v>1.1761200000000001</v>
      </c>
      <c r="M70" s="158">
        <f t="shared" si="25"/>
        <v>24.2</v>
      </c>
      <c r="N70" s="22"/>
      <c r="P70" s="37">
        <f t="shared" si="17"/>
        <v>10.09624</v>
      </c>
      <c r="Q70" s="37">
        <f t="shared" si="18"/>
        <v>5.645859999999999</v>
      </c>
      <c r="R70" s="37">
        <f t="shared" si="19"/>
        <v>7.2817800000000004</v>
      </c>
      <c r="S70" s="37">
        <f t="shared" si="20"/>
        <v>1.1761200000000001</v>
      </c>
      <c r="T70" s="37">
        <f t="shared" si="26"/>
        <v>24.2</v>
      </c>
    </row>
    <row r="71" spans="1:20">
      <c r="A71" s="8" t="s">
        <v>113</v>
      </c>
      <c r="B71" s="197">
        <v>24.2</v>
      </c>
      <c r="C71" s="197">
        <v>24.2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10.09624</v>
      </c>
      <c r="J71" s="21">
        <f t="shared" si="22"/>
        <v>5.645859999999999</v>
      </c>
      <c r="K71" s="21">
        <f t="shared" si="23"/>
        <v>7.2817800000000004</v>
      </c>
      <c r="L71" s="21">
        <f t="shared" si="24"/>
        <v>1.1761200000000001</v>
      </c>
      <c r="M71" s="158">
        <f t="shared" si="25"/>
        <v>24.2</v>
      </c>
      <c r="N71" s="22"/>
      <c r="P71" s="37">
        <f t="shared" si="17"/>
        <v>10.09624</v>
      </c>
      <c r="Q71" s="37">
        <f t="shared" si="18"/>
        <v>5.645859999999999</v>
      </c>
      <c r="R71" s="37">
        <f t="shared" si="19"/>
        <v>7.2817800000000004</v>
      </c>
      <c r="S71" s="37">
        <f t="shared" si="20"/>
        <v>1.1761200000000001</v>
      </c>
      <c r="T71" s="37">
        <f t="shared" si="26"/>
        <v>24.2</v>
      </c>
    </row>
    <row r="72" spans="1:20">
      <c r="A72" s="8" t="s">
        <v>114</v>
      </c>
      <c r="B72" s="197">
        <v>24.2</v>
      </c>
      <c r="C72" s="197">
        <v>24.2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10.09624</v>
      </c>
      <c r="J72" s="21">
        <f t="shared" si="22"/>
        <v>5.645859999999999</v>
      </c>
      <c r="K72" s="21">
        <f t="shared" si="23"/>
        <v>7.2817800000000004</v>
      </c>
      <c r="L72" s="21">
        <f t="shared" si="24"/>
        <v>1.1761200000000001</v>
      </c>
      <c r="M72" s="158">
        <f t="shared" si="25"/>
        <v>24.2</v>
      </c>
      <c r="N72" s="22"/>
      <c r="P72" s="37">
        <f t="shared" si="17"/>
        <v>10.09624</v>
      </c>
      <c r="Q72" s="37">
        <f t="shared" si="18"/>
        <v>5.645859999999999</v>
      </c>
      <c r="R72" s="37">
        <f t="shared" si="19"/>
        <v>7.2817800000000004</v>
      </c>
      <c r="S72" s="37">
        <f t="shared" si="20"/>
        <v>1.1761200000000001</v>
      </c>
      <c r="T72" s="37">
        <f t="shared" si="26"/>
        <v>24.2</v>
      </c>
    </row>
    <row r="73" spans="1:20">
      <c r="A73" s="8" t="s">
        <v>115</v>
      </c>
      <c r="B73" s="197">
        <v>24.2</v>
      </c>
      <c r="C73" s="197">
        <v>24.2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10.09624</v>
      </c>
      <c r="J73" s="21">
        <f t="shared" si="22"/>
        <v>5.645859999999999</v>
      </c>
      <c r="K73" s="21">
        <f t="shared" si="23"/>
        <v>7.2817800000000004</v>
      </c>
      <c r="L73" s="21">
        <f t="shared" si="24"/>
        <v>1.1761200000000001</v>
      </c>
      <c r="M73" s="158">
        <f t="shared" si="25"/>
        <v>24.2</v>
      </c>
      <c r="N73" s="22"/>
      <c r="P73" s="37">
        <f t="shared" si="17"/>
        <v>10.09624</v>
      </c>
      <c r="Q73" s="37">
        <f t="shared" si="18"/>
        <v>5.645859999999999</v>
      </c>
      <c r="R73" s="37">
        <f t="shared" si="19"/>
        <v>7.2817800000000004</v>
      </c>
      <c r="S73" s="37">
        <f t="shared" si="20"/>
        <v>1.1761200000000001</v>
      </c>
      <c r="T73" s="37">
        <f t="shared" si="26"/>
        <v>24.2</v>
      </c>
    </row>
    <row r="74" spans="1:20">
      <c r="A74" s="8" t="s">
        <v>116</v>
      </c>
      <c r="B74" s="197">
        <v>24.2</v>
      </c>
      <c r="C74" s="197">
        <v>24.2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10.09624</v>
      </c>
      <c r="J74" s="21">
        <f t="shared" si="22"/>
        <v>5.645859999999999</v>
      </c>
      <c r="K74" s="21">
        <f t="shared" si="23"/>
        <v>7.2817800000000004</v>
      </c>
      <c r="L74" s="21">
        <f t="shared" si="24"/>
        <v>1.1761200000000001</v>
      </c>
      <c r="M74" s="158">
        <f t="shared" si="25"/>
        <v>24.2</v>
      </c>
      <c r="N74" s="22"/>
      <c r="P74" s="37">
        <f t="shared" si="17"/>
        <v>10.09624</v>
      </c>
      <c r="Q74" s="37">
        <f t="shared" si="18"/>
        <v>5.645859999999999</v>
      </c>
      <c r="R74" s="37">
        <f t="shared" si="19"/>
        <v>7.2817800000000004</v>
      </c>
      <c r="S74" s="37">
        <f t="shared" si="20"/>
        <v>1.1761200000000001</v>
      </c>
      <c r="T74" s="37">
        <f t="shared" si="26"/>
        <v>24.2</v>
      </c>
    </row>
    <row r="75" spans="1:20">
      <c r="A75" s="8" t="s">
        <v>117</v>
      </c>
      <c r="B75" s="197">
        <v>24.2</v>
      </c>
      <c r="C75" s="197">
        <v>24.2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10.09624</v>
      </c>
      <c r="J75" s="21">
        <f t="shared" si="22"/>
        <v>5.645859999999999</v>
      </c>
      <c r="K75" s="21">
        <f t="shared" si="23"/>
        <v>7.2817800000000004</v>
      </c>
      <c r="L75" s="21">
        <f t="shared" si="24"/>
        <v>1.1761200000000001</v>
      </c>
      <c r="M75" s="158">
        <f t="shared" si="25"/>
        <v>24.2</v>
      </c>
      <c r="N75" s="22"/>
      <c r="P75" s="37">
        <f t="shared" si="17"/>
        <v>10.09624</v>
      </c>
      <c r="Q75" s="37">
        <f t="shared" si="18"/>
        <v>5.645859999999999</v>
      </c>
      <c r="R75" s="37">
        <f t="shared" si="19"/>
        <v>7.2817800000000004</v>
      </c>
      <c r="S75" s="37">
        <f t="shared" si="20"/>
        <v>1.1761200000000001</v>
      </c>
      <c r="T75" s="37">
        <f t="shared" si="26"/>
        <v>24.2</v>
      </c>
    </row>
    <row r="76" spans="1:20">
      <c r="A76" s="8" t="s">
        <v>118</v>
      </c>
      <c r="B76" s="197">
        <v>24.2</v>
      </c>
      <c r="C76" s="197">
        <v>24.2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10.09624</v>
      </c>
      <c r="J76" s="21">
        <f t="shared" si="22"/>
        <v>5.645859999999999</v>
      </c>
      <c r="K76" s="21">
        <f t="shared" si="23"/>
        <v>7.2817800000000004</v>
      </c>
      <c r="L76" s="21">
        <f t="shared" si="24"/>
        <v>1.1761200000000001</v>
      </c>
      <c r="M76" s="158">
        <f t="shared" si="25"/>
        <v>24.2</v>
      </c>
      <c r="N76" s="22"/>
      <c r="P76" s="37">
        <f t="shared" si="17"/>
        <v>10.09624</v>
      </c>
      <c r="Q76" s="37">
        <f t="shared" si="18"/>
        <v>5.645859999999999</v>
      </c>
      <c r="R76" s="37">
        <f t="shared" si="19"/>
        <v>7.2817800000000004</v>
      </c>
      <c r="S76" s="37">
        <f t="shared" si="20"/>
        <v>1.1761200000000001</v>
      </c>
      <c r="T76" s="37">
        <f t="shared" si="26"/>
        <v>24.2</v>
      </c>
    </row>
    <row r="77" spans="1:20">
      <c r="A77" s="8" t="s">
        <v>119</v>
      </c>
      <c r="B77" s="197">
        <v>24.2</v>
      </c>
      <c r="C77" s="197">
        <v>24.2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10.09624</v>
      </c>
      <c r="J77" s="21">
        <f t="shared" si="22"/>
        <v>5.645859999999999</v>
      </c>
      <c r="K77" s="21">
        <f t="shared" si="23"/>
        <v>7.2817800000000004</v>
      </c>
      <c r="L77" s="21">
        <f t="shared" si="24"/>
        <v>1.1761200000000001</v>
      </c>
      <c r="M77" s="158">
        <f t="shared" si="25"/>
        <v>24.2</v>
      </c>
      <c r="N77" s="22"/>
      <c r="P77" s="37">
        <f t="shared" si="17"/>
        <v>10.09624</v>
      </c>
      <c r="Q77" s="37">
        <f t="shared" si="18"/>
        <v>5.645859999999999</v>
      </c>
      <c r="R77" s="37">
        <f t="shared" si="19"/>
        <v>7.2817800000000004</v>
      </c>
      <c r="S77" s="37">
        <f t="shared" si="20"/>
        <v>1.1761200000000001</v>
      </c>
      <c r="T77" s="37">
        <f t="shared" si="26"/>
        <v>24.2</v>
      </c>
    </row>
    <row r="78" spans="1:20">
      <c r="A78" s="8" t="s">
        <v>120</v>
      </c>
      <c r="B78" s="197">
        <v>24.2</v>
      </c>
      <c r="C78" s="197">
        <v>24.2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10.09624</v>
      </c>
      <c r="J78" s="21">
        <f t="shared" si="22"/>
        <v>5.645859999999999</v>
      </c>
      <c r="K78" s="21">
        <f t="shared" si="23"/>
        <v>7.2817800000000004</v>
      </c>
      <c r="L78" s="21">
        <f t="shared" si="24"/>
        <v>1.1761200000000001</v>
      </c>
      <c r="M78" s="158">
        <f t="shared" si="25"/>
        <v>24.2</v>
      </c>
      <c r="N78" s="22"/>
      <c r="P78" s="37">
        <f t="shared" si="17"/>
        <v>10.09624</v>
      </c>
      <c r="Q78" s="37">
        <f t="shared" si="18"/>
        <v>5.645859999999999</v>
      </c>
      <c r="R78" s="37">
        <f t="shared" si="19"/>
        <v>7.2817800000000004</v>
      </c>
      <c r="S78" s="37">
        <f t="shared" si="20"/>
        <v>1.1761200000000001</v>
      </c>
      <c r="T78" s="37">
        <f t="shared" si="26"/>
        <v>24.2</v>
      </c>
    </row>
    <row r="79" spans="1:20">
      <c r="A79" s="8" t="s">
        <v>121</v>
      </c>
      <c r="B79" s="197">
        <v>24.2</v>
      </c>
      <c r="C79" s="197">
        <v>24.2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10.09624</v>
      </c>
      <c r="J79" s="21">
        <f t="shared" si="22"/>
        <v>5.645859999999999</v>
      </c>
      <c r="K79" s="21">
        <f t="shared" si="23"/>
        <v>7.2817800000000004</v>
      </c>
      <c r="L79" s="21">
        <f t="shared" si="24"/>
        <v>1.1761200000000001</v>
      </c>
      <c r="M79" s="158">
        <f t="shared" si="25"/>
        <v>24.2</v>
      </c>
      <c r="N79" s="22"/>
      <c r="P79" s="37">
        <f t="shared" si="17"/>
        <v>10.09624</v>
      </c>
      <c r="Q79" s="37">
        <f t="shared" si="18"/>
        <v>5.645859999999999</v>
      </c>
      <c r="R79" s="37">
        <f t="shared" si="19"/>
        <v>7.2817800000000004</v>
      </c>
      <c r="S79" s="37">
        <f t="shared" si="20"/>
        <v>1.1761200000000001</v>
      </c>
      <c r="T79" s="37">
        <f t="shared" si="26"/>
        <v>24.2</v>
      </c>
    </row>
    <row r="80" spans="1:20">
      <c r="A80" s="8" t="s">
        <v>122</v>
      </c>
      <c r="B80" s="197">
        <v>24.2</v>
      </c>
      <c r="C80" s="197">
        <v>24.2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10.09624</v>
      </c>
      <c r="J80" s="21">
        <f t="shared" si="22"/>
        <v>5.645859999999999</v>
      </c>
      <c r="K80" s="21">
        <f t="shared" si="23"/>
        <v>7.2817800000000004</v>
      </c>
      <c r="L80" s="21">
        <f t="shared" si="24"/>
        <v>1.1761200000000001</v>
      </c>
      <c r="M80" s="158">
        <f t="shared" si="25"/>
        <v>24.2</v>
      </c>
      <c r="N80" s="22"/>
      <c r="P80" s="37">
        <f t="shared" si="17"/>
        <v>10.09624</v>
      </c>
      <c r="Q80" s="37">
        <f t="shared" si="18"/>
        <v>5.645859999999999</v>
      </c>
      <c r="R80" s="37">
        <f t="shared" si="19"/>
        <v>7.2817800000000004</v>
      </c>
      <c r="S80" s="37">
        <f t="shared" si="20"/>
        <v>1.1761200000000001</v>
      </c>
      <c r="T80" s="37">
        <f t="shared" si="26"/>
        <v>24.2</v>
      </c>
    </row>
    <row r="81" spans="1:20">
      <c r="A81" s="8" t="s">
        <v>123</v>
      </c>
      <c r="B81" s="197">
        <v>24.2</v>
      </c>
      <c r="C81" s="197">
        <v>24.2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10.09624</v>
      </c>
      <c r="J81" s="21">
        <f t="shared" si="22"/>
        <v>5.645859999999999</v>
      </c>
      <c r="K81" s="21">
        <f t="shared" si="23"/>
        <v>7.2817800000000004</v>
      </c>
      <c r="L81" s="21">
        <f t="shared" si="24"/>
        <v>1.1761200000000001</v>
      </c>
      <c r="M81" s="158">
        <f t="shared" si="25"/>
        <v>24.2</v>
      </c>
      <c r="N81" s="22"/>
      <c r="P81" s="37">
        <f t="shared" si="17"/>
        <v>10.09624</v>
      </c>
      <c r="Q81" s="37">
        <f t="shared" si="18"/>
        <v>5.645859999999999</v>
      </c>
      <c r="R81" s="37">
        <f t="shared" si="19"/>
        <v>7.2817800000000004</v>
      </c>
      <c r="S81" s="37">
        <f t="shared" si="20"/>
        <v>1.1761200000000001</v>
      </c>
      <c r="T81" s="37">
        <f t="shared" si="26"/>
        <v>24.2</v>
      </c>
    </row>
    <row r="82" spans="1:20">
      <c r="A82" s="8" t="s">
        <v>124</v>
      </c>
      <c r="B82" s="197">
        <v>24.2</v>
      </c>
      <c r="C82" s="197">
        <v>24.2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10.09624</v>
      </c>
      <c r="J82" s="21">
        <f t="shared" si="22"/>
        <v>5.645859999999999</v>
      </c>
      <c r="K82" s="21">
        <f t="shared" si="23"/>
        <v>7.2817800000000004</v>
      </c>
      <c r="L82" s="21">
        <f t="shared" si="24"/>
        <v>1.1761200000000001</v>
      </c>
      <c r="M82" s="158">
        <f t="shared" si="25"/>
        <v>24.2</v>
      </c>
      <c r="N82" s="22"/>
      <c r="P82" s="37">
        <f t="shared" si="17"/>
        <v>10.09624</v>
      </c>
      <c r="Q82" s="37">
        <f t="shared" si="18"/>
        <v>5.645859999999999</v>
      </c>
      <c r="R82" s="37">
        <f t="shared" si="19"/>
        <v>7.2817800000000004</v>
      </c>
      <c r="S82" s="37">
        <f t="shared" si="20"/>
        <v>1.1761200000000001</v>
      </c>
      <c r="T82" s="37">
        <f t="shared" si="26"/>
        <v>24.2</v>
      </c>
    </row>
    <row r="83" spans="1:20">
      <c r="A83" s="8" t="s">
        <v>125</v>
      </c>
      <c r="B83" s="197">
        <v>24.2</v>
      </c>
      <c r="C83" s="197">
        <v>24.2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10.09624</v>
      </c>
      <c r="J83" s="21">
        <f t="shared" si="22"/>
        <v>5.645859999999999</v>
      </c>
      <c r="K83" s="21">
        <f t="shared" si="23"/>
        <v>7.2817800000000004</v>
      </c>
      <c r="L83" s="21">
        <f t="shared" si="24"/>
        <v>1.1761200000000001</v>
      </c>
      <c r="M83" s="158">
        <f t="shared" si="25"/>
        <v>24.2</v>
      </c>
      <c r="N83" s="22"/>
      <c r="P83" s="37">
        <f t="shared" si="17"/>
        <v>10.09624</v>
      </c>
      <c r="Q83" s="37">
        <f t="shared" si="18"/>
        <v>5.645859999999999</v>
      </c>
      <c r="R83" s="37">
        <f t="shared" si="19"/>
        <v>7.2817800000000004</v>
      </c>
      <c r="S83" s="37">
        <f t="shared" si="20"/>
        <v>1.1761200000000001</v>
      </c>
      <c r="T83" s="37">
        <f t="shared" si="26"/>
        <v>24.2</v>
      </c>
    </row>
    <row r="84" spans="1:20">
      <c r="A84" s="8" t="s">
        <v>126</v>
      </c>
      <c r="B84" s="197">
        <v>24.2</v>
      </c>
      <c r="C84" s="197">
        <v>24.2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10.09624</v>
      </c>
      <c r="J84" s="21">
        <f t="shared" si="22"/>
        <v>5.645859999999999</v>
      </c>
      <c r="K84" s="21">
        <f t="shared" si="23"/>
        <v>7.2817800000000004</v>
      </c>
      <c r="L84" s="21">
        <f t="shared" si="24"/>
        <v>1.1761200000000001</v>
      </c>
      <c r="M84" s="158">
        <f t="shared" si="25"/>
        <v>24.2</v>
      </c>
      <c r="N84" s="22"/>
      <c r="P84" s="37">
        <f t="shared" si="17"/>
        <v>10.09624</v>
      </c>
      <c r="Q84" s="37">
        <f t="shared" si="18"/>
        <v>5.645859999999999</v>
      </c>
      <c r="R84" s="37">
        <f t="shared" si="19"/>
        <v>7.2817800000000004</v>
      </c>
      <c r="S84" s="37">
        <f t="shared" si="20"/>
        <v>1.1761200000000001</v>
      </c>
      <c r="T84" s="37">
        <f t="shared" si="26"/>
        <v>24.2</v>
      </c>
    </row>
    <row r="85" spans="1:20">
      <c r="A85" s="8" t="s">
        <v>127</v>
      </c>
      <c r="B85" s="197">
        <v>24.2</v>
      </c>
      <c r="C85" s="197">
        <v>24.2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10.09624</v>
      </c>
      <c r="J85" s="21">
        <f t="shared" si="22"/>
        <v>5.645859999999999</v>
      </c>
      <c r="K85" s="21">
        <f t="shared" si="23"/>
        <v>7.2817800000000004</v>
      </c>
      <c r="L85" s="21">
        <f t="shared" si="24"/>
        <v>1.1761200000000001</v>
      </c>
      <c r="M85" s="158">
        <f t="shared" si="25"/>
        <v>24.2</v>
      </c>
      <c r="N85" s="22"/>
      <c r="P85" s="37">
        <f t="shared" si="17"/>
        <v>10.09624</v>
      </c>
      <c r="Q85" s="37">
        <f t="shared" si="18"/>
        <v>5.645859999999999</v>
      </c>
      <c r="R85" s="37">
        <f t="shared" si="19"/>
        <v>7.2817800000000004</v>
      </c>
      <c r="S85" s="37">
        <f t="shared" si="20"/>
        <v>1.1761200000000001</v>
      </c>
      <c r="T85" s="37">
        <f t="shared" si="26"/>
        <v>24.2</v>
      </c>
    </row>
    <row r="86" spans="1:20">
      <c r="A86" s="8" t="s">
        <v>128</v>
      </c>
      <c r="B86" s="197">
        <v>24.2</v>
      </c>
      <c r="C86" s="197">
        <v>24.2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10.09624</v>
      </c>
      <c r="J86" s="21">
        <f t="shared" si="22"/>
        <v>5.645859999999999</v>
      </c>
      <c r="K86" s="21">
        <f t="shared" si="23"/>
        <v>7.2817800000000004</v>
      </c>
      <c r="L86" s="21">
        <f t="shared" si="24"/>
        <v>1.1761200000000001</v>
      </c>
      <c r="M86" s="158">
        <f t="shared" si="25"/>
        <v>24.2</v>
      </c>
      <c r="N86" s="22"/>
      <c r="P86" s="37">
        <f t="shared" si="17"/>
        <v>10.09624</v>
      </c>
      <c r="Q86" s="37">
        <f t="shared" si="18"/>
        <v>5.645859999999999</v>
      </c>
      <c r="R86" s="37">
        <f t="shared" si="19"/>
        <v>7.2817800000000004</v>
      </c>
      <c r="S86" s="37">
        <f t="shared" si="20"/>
        <v>1.1761200000000001</v>
      </c>
      <c r="T86" s="37">
        <f t="shared" si="26"/>
        <v>24.2</v>
      </c>
    </row>
    <row r="87" spans="1:20">
      <c r="A87" s="8" t="s">
        <v>129</v>
      </c>
      <c r="B87" s="197">
        <v>24.2</v>
      </c>
      <c r="C87" s="197">
        <v>24.2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10.09624</v>
      </c>
      <c r="J87" s="21">
        <f t="shared" si="22"/>
        <v>5.645859999999999</v>
      </c>
      <c r="K87" s="21">
        <f t="shared" si="23"/>
        <v>7.2817800000000004</v>
      </c>
      <c r="L87" s="21">
        <f t="shared" si="24"/>
        <v>1.1761200000000001</v>
      </c>
      <c r="M87" s="158">
        <f t="shared" si="25"/>
        <v>24.2</v>
      </c>
      <c r="N87" s="22"/>
      <c r="P87" s="37">
        <f t="shared" si="17"/>
        <v>10.09624</v>
      </c>
      <c r="Q87" s="37">
        <f t="shared" si="18"/>
        <v>5.645859999999999</v>
      </c>
      <c r="R87" s="37">
        <f t="shared" si="19"/>
        <v>7.2817800000000004</v>
      </c>
      <c r="S87" s="37">
        <f t="shared" si="20"/>
        <v>1.1761200000000001</v>
      </c>
      <c r="T87" s="37">
        <f t="shared" si="26"/>
        <v>24.2</v>
      </c>
    </row>
    <row r="88" spans="1:20">
      <c r="A88" s="8" t="s">
        <v>130</v>
      </c>
      <c r="B88" s="197">
        <v>24.2</v>
      </c>
      <c r="C88" s="197">
        <v>24.2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10.09624</v>
      </c>
      <c r="J88" s="21">
        <f t="shared" si="22"/>
        <v>5.645859999999999</v>
      </c>
      <c r="K88" s="21">
        <f t="shared" si="23"/>
        <v>7.2817800000000004</v>
      </c>
      <c r="L88" s="21">
        <f t="shared" si="24"/>
        <v>1.1761200000000001</v>
      </c>
      <c r="M88" s="158">
        <f t="shared" si="25"/>
        <v>24.2</v>
      </c>
      <c r="N88" s="22"/>
      <c r="P88" s="37">
        <f t="shared" si="17"/>
        <v>10.09624</v>
      </c>
      <c r="Q88" s="37">
        <f t="shared" si="18"/>
        <v>5.645859999999999</v>
      </c>
      <c r="R88" s="37">
        <f t="shared" si="19"/>
        <v>7.2817800000000004</v>
      </c>
      <c r="S88" s="37">
        <f t="shared" si="20"/>
        <v>1.1761200000000001</v>
      </c>
      <c r="T88" s="37">
        <f t="shared" si="26"/>
        <v>24.2</v>
      </c>
    </row>
    <row r="89" spans="1:20">
      <c r="A89" s="8" t="s">
        <v>131</v>
      </c>
      <c r="B89" s="197">
        <v>24.2</v>
      </c>
      <c r="C89" s="197">
        <v>24.2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10.09624</v>
      </c>
      <c r="J89" s="21">
        <f t="shared" si="22"/>
        <v>5.645859999999999</v>
      </c>
      <c r="K89" s="21">
        <f t="shared" si="23"/>
        <v>7.2817800000000004</v>
      </c>
      <c r="L89" s="21">
        <f t="shared" si="24"/>
        <v>1.1761200000000001</v>
      </c>
      <c r="M89" s="158">
        <f t="shared" si="25"/>
        <v>24.2</v>
      </c>
      <c r="N89" s="22"/>
      <c r="P89" s="37">
        <f t="shared" si="17"/>
        <v>10.09624</v>
      </c>
      <c r="Q89" s="37">
        <f t="shared" si="18"/>
        <v>5.645859999999999</v>
      </c>
      <c r="R89" s="37">
        <f t="shared" si="19"/>
        <v>7.2817800000000004</v>
      </c>
      <c r="S89" s="37">
        <f t="shared" si="20"/>
        <v>1.1761200000000001</v>
      </c>
      <c r="T89" s="37">
        <f t="shared" si="26"/>
        <v>24.2</v>
      </c>
    </row>
    <row r="90" spans="1:20">
      <c r="A90" s="8" t="s">
        <v>132</v>
      </c>
      <c r="B90" s="197">
        <v>24.2</v>
      </c>
      <c r="C90" s="197">
        <v>24.2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10.09624</v>
      </c>
      <c r="J90" s="21">
        <f t="shared" si="22"/>
        <v>5.645859999999999</v>
      </c>
      <c r="K90" s="21">
        <f t="shared" si="23"/>
        <v>7.2817800000000004</v>
      </c>
      <c r="L90" s="21">
        <f t="shared" si="24"/>
        <v>1.1761200000000001</v>
      </c>
      <c r="M90" s="158">
        <f t="shared" si="25"/>
        <v>24.2</v>
      </c>
      <c r="N90" s="22"/>
      <c r="P90" s="37">
        <f t="shared" si="17"/>
        <v>10.09624</v>
      </c>
      <c r="Q90" s="37">
        <f t="shared" si="18"/>
        <v>5.645859999999999</v>
      </c>
      <c r="R90" s="37">
        <f t="shared" si="19"/>
        <v>7.2817800000000004</v>
      </c>
      <c r="S90" s="37">
        <f t="shared" si="20"/>
        <v>1.1761200000000001</v>
      </c>
      <c r="T90" s="37">
        <f t="shared" si="26"/>
        <v>24.2</v>
      </c>
    </row>
    <row r="91" spans="1:20">
      <c r="A91" s="8" t="s">
        <v>133</v>
      </c>
      <c r="B91" s="197">
        <v>24.2</v>
      </c>
      <c r="C91" s="197">
        <v>24.2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10.09624</v>
      </c>
      <c r="J91" s="21">
        <f t="shared" si="22"/>
        <v>5.645859999999999</v>
      </c>
      <c r="K91" s="21">
        <f t="shared" si="23"/>
        <v>7.2817800000000004</v>
      </c>
      <c r="L91" s="21">
        <f t="shared" si="24"/>
        <v>1.1761200000000001</v>
      </c>
      <c r="M91" s="158">
        <f t="shared" si="25"/>
        <v>24.2</v>
      </c>
      <c r="N91" s="22"/>
      <c r="P91" s="37">
        <f t="shared" si="17"/>
        <v>10.09624</v>
      </c>
      <c r="Q91" s="37">
        <f t="shared" si="18"/>
        <v>5.645859999999999</v>
      </c>
      <c r="R91" s="37">
        <f t="shared" si="19"/>
        <v>7.2817800000000004</v>
      </c>
      <c r="S91" s="37">
        <f t="shared" si="20"/>
        <v>1.1761200000000001</v>
      </c>
      <c r="T91" s="37">
        <f t="shared" si="26"/>
        <v>24.2</v>
      </c>
    </row>
    <row r="92" spans="1:20">
      <c r="A92" s="8" t="s">
        <v>134</v>
      </c>
      <c r="B92" s="197">
        <v>24.2</v>
      </c>
      <c r="C92" s="197">
        <v>24.2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10.09624</v>
      </c>
      <c r="J92" s="21">
        <f t="shared" si="22"/>
        <v>5.645859999999999</v>
      </c>
      <c r="K92" s="21">
        <f t="shared" si="23"/>
        <v>7.2817800000000004</v>
      </c>
      <c r="L92" s="21">
        <f t="shared" si="24"/>
        <v>1.1761200000000001</v>
      </c>
      <c r="M92" s="158">
        <f t="shared" si="25"/>
        <v>24.2</v>
      </c>
      <c r="N92" s="22"/>
      <c r="P92" s="37">
        <f t="shared" si="17"/>
        <v>10.09624</v>
      </c>
      <c r="Q92" s="37">
        <f t="shared" si="18"/>
        <v>5.645859999999999</v>
      </c>
      <c r="R92" s="37">
        <f t="shared" si="19"/>
        <v>7.2817800000000004</v>
      </c>
      <c r="S92" s="37">
        <f t="shared" si="20"/>
        <v>1.1761200000000001</v>
      </c>
      <c r="T92" s="37">
        <f t="shared" si="26"/>
        <v>24.2</v>
      </c>
    </row>
    <row r="93" spans="1:20">
      <c r="A93" s="8" t="s">
        <v>135</v>
      </c>
      <c r="B93" s="197">
        <v>24.2</v>
      </c>
      <c r="C93" s="197">
        <v>24.2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10.09624</v>
      </c>
      <c r="J93" s="21">
        <f t="shared" si="22"/>
        <v>5.645859999999999</v>
      </c>
      <c r="K93" s="21">
        <f t="shared" si="23"/>
        <v>7.2817800000000004</v>
      </c>
      <c r="L93" s="21">
        <f t="shared" si="24"/>
        <v>1.1761200000000001</v>
      </c>
      <c r="M93" s="158">
        <f t="shared" si="25"/>
        <v>24.2</v>
      </c>
      <c r="N93" s="22"/>
      <c r="P93" s="37">
        <f t="shared" si="17"/>
        <v>10.09624</v>
      </c>
      <c r="Q93" s="37">
        <f t="shared" si="18"/>
        <v>5.645859999999999</v>
      </c>
      <c r="R93" s="37">
        <f t="shared" si="19"/>
        <v>7.2817800000000004</v>
      </c>
      <c r="S93" s="37">
        <f t="shared" si="20"/>
        <v>1.1761200000000001</v>
      </c>
      <c r="T93" s="37">
        <f t="shared" si="26"/>
        <v>24.2</v>
      </c>
    </row>
    <row r="94" spans="1:20">
      <c r="A94" s="8" t="s">
        <v>136</v>
      </c>
      <c r="B94" s="197">
        <v>24.2</v>
      </c>
      <c r="C94" s="197">
        <v>24.2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10.09624</v>
      </c>
      <c r="J94" s="21">
        <f t="shared" si="22"/>
        <v>5.645859999999999</v>
      </c>
      <c r="K94" s="21">
        <f t="shared" si="23"/>
        <v>7.2817800000000004</v>
      </c>
      <c r="L94" s="21">
        <f t="shared" si="24"/>
        <v>1.1761200000000001</v>
      </c>
      <c r="M94" s="158">
        <f t="shared" si="25"/>
        <v>24.2</v>
      </c>
      <c r="N94" s="22"/>
      <c r="P94" s="37">
        <f t="shared" si="17"/>
        <v>10.09624</v>
      </c>
      <c r="Q94" s="37">
        <f t="shared" si="18"/>
        <v>5.645859999999999</v>
      </c>
      <c r="R94" s="37">
        <f t="shared" si="19"/>
        <v>7.2817800000000004</v>
      </c>
      <c r="S94" s="37">
        <f t="shared" si="20"/>
        <v>1.1761200000000001</v>
      </c>
      <c r="T94" s="37">
        <f t="shared" si="26"/>
        <v>24.2</v>
      </c>
    </row>
    <row r="95" spans="1:20">
      <c r="A95" s="8" t="s">
        <v>137</v>
      </c>
      <c r="B95" s="197">
        <v>24.2</v>
      </c>
      <c r="C95" s="197">
        <v>24.2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10.09624</v>
      </c>
      <c r="J95" s="21">
        <f t="shared" si="22"/>
        <v>5.645859999999999</v>
      </c>
      <c r="K95" s="21">
        <f t="shared" si="23"/>
        <v>7.2817800000000004</v>
      </c>
      <c r="L95" s="21">
        <f t="shared" si="24"/>
        <v>1.1761200000000001</v>
      </c>
      <c r="M95" s="158">
        <f t="shared" si="25"/>
        <v>24.2</v>
      </c>
      <c r="N95" s="22"/>
      <c r="P95" s="37">
        <f t="shared" si="17"/>
        <v>10.09624</v>
      </c>
      <c r="Q95" s="37">
        <f t="shared" si="18"/>
        <v>5.645859999999999</v>
      </c>
      <c r="R95" s="37">
        <f t="shared" si="19"/>
        <v>7.2817800000000004</v>
      </c>
      <c r="S95" s="37">
        <f t="shared" si="20"/>
        <v>1.1761200000000001</v>
      </c>
      <c r="T95" s="37">
        <f t="shared" si="26"/>
        <v>24.2</v>
      </c>
    </row>
    <row r="96" spans="1:20">
      <c r="A96" s="8" t="s">
        <v>138</v>
      </c>
      <c r="B96" s="197">
        <v>24.2</v>
      </c>
      <c r="C96" s="197">
        <v>24.2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10.09624</v>
      </c>
      <c r="J96" s="21">
        <f t="shared" si="22"/>
        <v>5.645859999999999</v>
      </c>
      <c r="K96" s="21">
        <f t="shared" si="23"/>
        <v>7.2817800000000004</v>
      </c>
      <c r="L96" s="21">
        <f t="shared" si="24"/>
        <v>1.1761200000000001</v>
      </c>
      <c r="M96" s="158">
        <f t="shared" si="25"/>
        <v>24.2</v>
      </c>
      <c r="N96" s="22"/>
      <c r="P96" s="37">
        <f t="shared" si="17"/>
        <v>10.09624</v>
      </c>
      <c r="Q96" s="37">
        <f t="shared" si="18"/>
        <v>5.645859999999999</v>
      </c>
      <c r="R96" s="37">
        <f t="shared" si="19"/>
        <v>7.2817800000000004</v>
      </c>
      <c r="S96" s="37">
        <f t="shared" si="20"/>
        <v>1.1761200000000001</v>
      </c>
      <c r="T96" s="37">
        <f t="shared" si="26"/>
        <v>24.2</v>
      </c>
    </row>
    <row r="97" spans="1:23">
      <c r="A97" s="8" t="s">
        <v>139</v>
      </c>
      <c r="B97" s="197">
        <v>24.2</v>
      </c>
      <c r="C97" s="197">
        <v>24.2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10.09624</v>
      </c>
      <c r="J97" s="21">
        <f t="shared" si="22"/>
        <v>5.645859999999999</v>
      </c>
      <c r="K97" s="21">
        <f t="shared" si="23"/>
        <v>7.2817800000000004</v>
      </c>
      <c r="L97" s="21">
        <f t="shared" si="24"/>
        <v>1.1761200000000001</v>
      </c>
      <c r="M97" s="158">
        <f t="shared" si="25"/>
        <v>24.2</v>
      </c>
      <c r="N97" s="22"/>
      <c r="P97" s="37">
        <f t="shared" si="17"/>
        <v>10.09624</v>
      </c>
      <c r="Q97" s="37">
        <f t="shared" si="18"/>
        <v>5.645859999999999</v>
      </c>
      <c r="R97" s="37">
        <f t="shared" si="19"/>
        <v>7.2817800000000004</v>
      </c>
      <c r="S97" s="37">
        <f t="shared" si="20"/>
        <v>1.1761200000000001</v>
      </c>
      <c r="T97" s="37">
        <f t="shared" si="26"/>
        <v>24.2</v>
      </c>
    </row>
    <row r="98" spans="1:23" ht="15.75" thickBot="1">
      <c r="A98" s="8" t="s">
        <v>140</v>
      </c>
      <c r="B98" s="197">
        <v>24.2</v>
      </c>
      <c r="C98" s="197">
        <v>24.2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10.09624</v>
      </c>
      <c r="J98" s="21">
        <f t="shared" si="22"/>
        <v>5.645859999999999</v>
      </c>
      <c r="K98" s="21">
        <f t="shared" si="23"/>
        <v>7.2817800000000004</v>
      </c>
      <c r="L98" s="21">
        <f t="shared" si="24"/>
        <v>1.1761200000000001</v>
      </c>
      <c r="M98" s="158">
        <f t="shared" si="25"/>
        <v>24.2</v>
      </c>
      <c r="N98" s="22"/>
      <c r="P98" s="37">
        <f t="shared" si="17"/>
        <v>10.09624</v>
      </c>
      <c r="Q98" s="37">
        <f t="shared" si="18"/>
        <v>5.645859999999999</v>
      </c>
      <c r="R98" s="37">
        <f t="shared" si="19"/>
        <v>7.2817800000000004</v>
      </c>
      <c r="S98" s="37">
        <f t="shared" si="20"/>
        <v>1.1761200000000001</v>
      </c>
      <c r="T98" s="37">
        <f t="shared" si="26"/>
        <v>24.2</v>
      </c>
    </row>
    <row r="99" spans="1:23" ht="15.75" thickBot="1">
      <c r="A99" s="8" t="s">
        <v>171</v>
      </c>
      <c r="B99" s="20">
        <f t="shared" ref="B99:H99" si="27">SUM(B3:B98)/4000</f>
        <v>0.59647499999999931</v>
      </c>
      <c r="C99" s="20">
        <f t="shared" si="27"/>
        <v>0.5961999999999994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0.24873463999999967</v>
      </c>
      <c r="J99" s="159">
        <f t="shared" ref="J99:L99" si="28">SUM(J3:J98)/4000</f>
        <v>0.1390934599999997</v>
      </c>
      <c r="K99" s="159">
        <f t="shared" si="28"/>
        <v>0.17939658000000036</v>
      </c>
      <c r="L99" s="159">
        <f t="shared" si="28"/>
        <v>2.8975319999999961E-2</v>
      </c>
      <c r="M99" s="160">
        <f>SUM(M3:M98)/4000</f>
        <v>0.5961999999999994</v>
      </c>
      <c r="N99" s="23"/>
      <c r="P99" s="37">
        <f>SUM(P3:P98)/4000</f>
        <v>0.24873463999999967</v>
      </c>
      <c r="Q99" s="37">
        <f t="shared" ref="Q99:S99" si="29">SUM(Q3:Q98)/4000</f>
        <v>0.1390934599999997</v>
      </c>
      <c r="R99" s="37">
        <f t="shared" si="29"/>
        <v>0.17939658000000036</v>
      </c>
      <c r="S99" s="37">
        <f t="shared" si="29"/>
        <v>2.8975319999999961E-2</v>
      </c>
      <c r="T99" s="37">
        <f t="shared" si="26"/>
        <v>0.59619999999999962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3.86</v>
      </c>
      <c r="N3" s="71">
        <v>0</v>
      </c>
      <c r="O3" s="53">
        <v>-98</v>
      </c>
      <c r="P3" s="53">
        <v>-78</v>
      </c>
      <c r="Q3" s="53">
        <v>0</v>
      </c>
      <c r="R3" s="53">
        <v>0</v>
      </c>
      <c r="S3" s="72">
        <v>0</v>
      </c>
      <c r="U3" s="73">
        <v>3.86</v>
      </c>
      <c r="V3" s="74">
        <v>-176</v>
      </c>
      <c r="W3">
        <v>0</v>
      </c>
      <c r="X3">
        <v>-98</v>
      </c>
      <c r="Y3">
        <v>3.86</v>
      </c>
      <c r="Z3">
        <v>-78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-108</v>
      </c>
      <c r="P4" s="46">
        <v>-88</v>
      </c>
      <c r="Q4" s="46">
        <v>0</v>
      </c>
      <c r="R4" s="46">
        <v>0</v>
      </c>
      <c r="S4" s="74">
        <v>0</v>
      </c>
      <c r="U4" s="73">
        <v>0</v>
      </c>
      <c r="V4" s="74">
        <v>-196</v>
      </c>
      <c r="W4">
        <v>0</v>
      </c>
      <c r="X4">
        <v>-108</v>
      </c>
      <c r="Y4">
        <v>0</v>
      </c>
      <c r="Z4">
        <v>-88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-108</v>
      </c>
      <c r="P5" s="46">
        <v>-84</v>
      </c>
      <c r="Q5" s="46">
        <v>0</v>
      </c>
      <c r="R5" s="46">
        <v>0</v>
      </c>
      <c r="S5" s="74">
        <v>0</v>
      </c>
      <c r="U5" s="73">
        <v>0</v>
      </c>
      <c r="V5" s="74">
        <v>-192</v>
      </c>
      <c r="W5">
        <v>0</v>
      </c>
      <c r="X5">
        <v>-108</v>
      </c>
      <c r="Y5">
        <v>0</v>
      </c>
      <c r="Z5">
        <v>-84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-113</v>
      </c>
      <c r="P6" s="46">
        <v>-93</v>
      </c>
      <c r="Q6" s="46">
        <v>0</v>
      </c>
      <c r="R6" s="46">
        <v>0</v>
      </c>
      <c r="S6" s="74">
        <v>0</v>
      </c>
      <c r="U6" s="73">
        <v>0</v>
      </c>
      <c r="V6" s="74">
        <v>-206</v>
      </c>
      <c r="W6">
        <v>0</v>
      </c>
      <c r="X6">
        <v>-113</v>
      </c>
      <c r="Y6">
        <v>0</v>
      </c>
      <c r="Z6">
        <v>-93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-87</v>
      </c>
      <c r="P7" s="46">
        <v>-61.26</v>
      </c>
      <c r="Q7" s="46">
        <v>0</v>
      </c>
      <c r="R7" s="46">
        <v>0</v>
      </c>
      <c r="S7" s="74">
        <v>0</v>
      </c>
      <c r="U7" s="73">
        <v>0</v>
      </c>
      <c r="V7" s="74">
        <v>-148.26</v>
      </c>
      <c r="W7">
        <v>0</v>
      </c>
      <c r="X7">
        <v>-87</v>
      </c>
      <c r="Y7">
        <v>0</v>
      </c>
      <c r="Z7">
        <v>-61.26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-92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-92</v>
      </c>
      <c r="W8">
        <v>0</v>
      </c>
      <c r="X8">
        <v>-92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-97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-97</v>
      </c>
      <c r="W9">
        <v>0</v>
      </c>
      <c r="X9">
        <v>-97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-102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-102</v>
      </c>
      <c r="W10">
        <v>0</v>
      </c>
      <c r="X10">
        <v>-102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-107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-107</v>
      </c>
      <c r="W11">
        <v>0</v>
      </c>
      <c r="X11">
        <v>-107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-112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-112</v>
      </c>
      <c r="W12">
        <v>0</v>
      </c>
      <c r="X12">
        <v>-112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-117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-117</v>
      </c>
      <c r="W13">
        <v>0</v>
      </c>
      <c r="X13">
        <v>-117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-117</v>
      </c>
      <c r="P14" s="46">
        <v>-3</v>
      </c>
      <c r="Q14" s="46">
        <v>0</v>
      </c>
      <c r="R14" s="46">
        <v>0</v>
      </c>
      <c r="S14" s="74">
        <v>0</v>
      </c>
      <c r="U14" s="73">
        <v>0</v>
      </c>
      <c r="V14" s="74">
        <v>-120</v>
      </c>
      <c r="W14">
        <v>0</v>
      </c>
      <c r="X14">
        <v>-117</v>
      </c>
      <c r="Y14">
        <v>0</v>
      </c>
      <c r="Z14">
        <v>-3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-122</v>
      </c>
      <c r="P15" s="46">
        <v>-9</v>
      </c>
      <c r="Q15" s="46">
        <v>0</v>
      </c>
      <c r="R15" s="46">
        <v>0</v>
      </c>
      <c r="S15" s="74">
        <v>0</v>
      </c>
      <c r="U15" s="73">
        <v>0</v>
      </c>
      <c r="V15" s="74">
        <v>-131</v>
      </c>
      <c r="W15">
        <v>0</v>
      </c>
      <c r="X15">
        <v>-122</v>
      </c>
      <c r="Y15">
        <v>0</v>
      </c>
      <c r="Z15">
        <v>-9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-117</v>
      </c>
      <c r="P16" s="46">
        <v>-10</v>
      </c>
      <c r="Q16" s="46">
        <v>0</v>
      </c>
      <c r="R16" s="46">
        <v>0</v>
      </c>
      <c r="S16" s="74">
        <v>0</v>
      </c>
      <c r="U16" s="73">
        <v>0</v>
      </c>
      <c r="V16" s="74">
        <v>-127</v>
      </c>
      <c r="W16">
        <v>0</v>
      </c>
      <c r="X16">
        <v>-117</v>
      </c>
      <c r="Y16">
        <v>0</v>
      </c>
      <c r="Z16">
        <v>-10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-122</v>
      </c>
      <c r="P17" s="46">
        <v>-15</v>
      </c>
      <c r="Q17" s="46">
        <v>0</v>
      </c>
      <c r="R17" s="46">
        <v>0</v>
      </c>
      <c r="S17" s="74">
        <v>0</v>
      </c>
      <c r="U17" s="73">
        <v>0</v>
      </c>
      <c r="V17" s="74">
        <v>-137</v>
      </c>
      <c r="W17">
        <v>0</v>
      </c>
      <c r="X17">
        <v>-122</v>
      </c>
      <c r="Y17">
        <v>0</v>
      </c>
      <c r="Z17">
        <v>-15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-112</v>
      </c>
      <c r="P18" s="46">
        <v>-13</v>
      </c>
      <c r="Q18" s="46">
        <v>0</v>
      </c>
      <c r="R18" s="46">
        <v>0</v>
      </c>
      <c r="S18" s="74">
        <v>0</v>
      </c>
      <c r="U18" s="73">
        <v>0</v>
      </c>
      <c r="V18" s="74">
        <v>-125</v>
      </c>
      <c r="W18">
        <v>0</v>
      </c>
      <c r="X18">
        <v>-112</v>
      </c>
      <c r="Y18">
        <v>0</v>
      </c>
      <c r="Z18">
        <v>-13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-82</v>
      </c>
      <c r="P19" s="46">
        <v>-19</v>
      </c>
      <c r="Q19" s="46">
        <v>0</v>
      </c>
      <c r="R19" s="46">
        <v>0</v>
      </c>
      <c r="S19" s="74">
        <v>0</v>
      </c>
      <c r="U19" s="73">
        <v>0</v>
      </c>
      <c r="V19" s="74">
        <v>-101</v>
      </c>
      <c r="W19">
        <v>0</v>
      </c>
      <c r="X19">
        <v>-82</v>
      </c>
      <c r="Y19">
        <v>0</v>
      </c>
      <c r="Z19">
        <v>-19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-77</v>
      </c>
      <c r="P20" s="46">
        <v>-15</v>
      </c>
      <c r="Q20" s="46">
        <v>0</v>
      </c>
      <c r="R20" s="46">
        <v>0</v>
      </c>
      <c r="S20" s="74">
        <v>0</v>
      </c>
      <c r="U20" s="73">
        <v>0</v>
      </c>
      <c r="V20" s="74">
        <v>-92</v>
      </c>
      <c r="W20">
        <v>0</v>
      </c>
      <c r="X20">
        <v>-77</v>
      </c>
      <c r="Y20">
        <v>0</v>
      </c>
      <c r="Z20">
        <v>-15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-62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-62</v>
      </c>
      <c r="W21">
        <v>0</v>
      </c>
      <c r="X21">
        <v>-62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1.54</v>
      </c>
      <c r="N22" s="73">
        <v>0</v>
      </c>
      <c r="O22" s="46">
        <v>-57</v>
      </c>
      <c r="P22" s="46">
        <v>0</v>
      </c>
      <c r="Q22" s="46">
        <v>0</v>
      </c>
      <c r="R22" s="46">
        <v>0</v>
      </c>
      <c r="S22" s="74">
        <v>0</v>
      </c>
      <c r="U22" s="73">
        <v>1.54</v>
      </c>
      <c r="V22" s="74">
        <v>-57</v>
      </c>
      <c r="W22">
        <v>0</v>
      </c>
      <c r="X22">
        <v>-57</v>
      </c>
      <c r="Y22">
        <v>1.54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0.28999999999999998</v>
      </c>
      <c r="N23" s="73">
        <v>0</v>
      </c>
      <c r="O23" s="46">
        <v>-88</v>
      </c>
      <c r="P23" s="46">
        <v>-107</v>
      </c>
      <c r="Q23" s="46">
        <v>0</v>
      </c>
      <c r="R23" s="46">
        <v>0</v>
      </c>
      <c r="S23" s="74">
        <v>0</v>
      </c>
      <c r="U23" s="73">
        <v>0.28999999999999998</v>
      </c>
      <c r="V23" s="74">
        <v>-195</v>
      </c>
      <c r="W23">
        <v>0</v>
      </c>
      <c r="X23">
        <v>-88</v>
      </c>
      <c r="Y23">
        <v>0.28999999999999998</v>
      </c>
      <c r="Z23">
        <v>-107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3.28</v>
      </c>
      <c r="N24" s="73">
        <v>0</v>
      </c>
      <c r="O24" s="46">
        <v>-88</v>
      </c>
      <c r="P24" s="46">
        <v>-99</v>
      </c>
      <c r="Q24" s="46">
        <v>0</v>
      </c>
      <c r="R24" s="46">
        <v>0</v>
      </c>
      <c r="S24" s="74">
        <v>0</v>
      </c>
      <c r="U24" s="73">
        <v>3.28</v>
      </c>
      <c r="V24" s="74">
        <v>-187</v>
      </c>
      <c r="W24">
        <v>0</v>
      </c>
      <c r="X24">
        <v>-88</v>
      </c>
      <c r="Y24">
        <v>3.28</v>
      </c>
      <c r="Z24">
        <v>-99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3.18</v>
      </c>
      <c r="N25" s="73">
        <v>0</v>
      </c>
      <c r="O25" s="46">
        <v>-68</v>
      </c>
      <c r="P25" s="46">
        <v>-83</v>
      </c>
      <c r="Q25" s="46">
        <v>0</v>
      </c>
      <c r="R25" s="46">
        <v>0</v>
      </c>
      <c r="S25" s="74">
        <v>0</v>
      </c>
      <c r="U25" s="73">
        <v>3.18</v>
      </c>
      <c r="V25" s="74">
        <v>-151</v>
      </c>
      <c r="W25">
        <v>0</v>
      </c>
      <c r="X25">
        <v>-68</v>
      </c>
      <c r="Y25">
        <v>3.18</v>
      </c>
      <c r="Z25">
        <v>-83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4.05</v>
      </c>
      <c r="N26" s="73">
        <v>0</v>
      </c>
      <c r="O26" s="46">
        <v>-63</v>
      </c>
      <c r="P26" s="46">
        <v>-80</v>
      </c>
      <c r="Q26" s="46">
        <v>0</v>
      </c>
      <c r="R26" s="46">
        <v>0</v>
      </c>
      <c r="S26" s="74">
        <v>0</v>
      </c>
      <c r="U26" s="73">
        <v>4.05</v>
      </c>
      <c r="V26" s="74">
        <v>-143</v>
      </c>
      <c r="W26">
        <v>0</v>
      </c>
      <c r="X26">
        <v>-63</v>
      </c>
      <c r="Y26">
        <v>4.05</v>
      </c>
      <c r="Z26">
        <v>-80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2.89</v>
      </c>
      <c r="N27" s="73">
        <v>0</v>
      </c>
      <c r="O27" s="46">
        <v>-43</v>
      </c>
      <c r="P27" s="46">
        <v>-193</v>
      </c>
      <c r="Q27" s="46">
        <v>0</v>
      </c>
      <c r="R27" s="46">
        <v>0</v>
      </c>
      <c r="S27" s="74">
        <v>0</v>
      </c>
      <c r="U27" s="73">
        <v>2.89</v>
      </c>
      <c r="V27" s="74">
        <v>-236</v>
      </c>
      <c r="W27">
        <v>0</v>
      </c>
      <c r="X27">
        <v>-43</v>
      </c>
      <c r="Y27">
        <v>2.89</v>
      </c>
      <c r="Z27">
        <v>-193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4.82</v>
      </c>
      <c r="N28" s="73">
        <v>0</v>
      </c>
      <c r="O28" s="46">
        <v>-18</v>
      </c>
      <c r="P28" s="46">
        <v>-200</v>
      </c>
      <c r="Q28" s="46">
        <v>0</v>
      </c>
      <c r="R28" s="46">
        <v>0</v>
      </c>
      <c r="S28" s="74">
        <v>0</v>
      </c>
      <c r="U28" s="73">
        <v>4.82</v>
      </c>
      <c r="V28" s="74">
        <v>-218</v>
      </c>
      <c r="W28">
        <v>0</v>
      </c>
      <c r="X28">
        <v>-18</v>
      </c>
      <c r="Y28">
        <v>4.82</v>
      </c>
      <c r="Z28">
        <v>-200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4.82</v>
      </c>
      <c r="N29" s="73">
        <v>0</v>
      </c>
      <c r="O29" s="46">
        <v>-3</v>
      </c>
      <c r="P29" s="46">
        <v>-182</v>
      </c>
      <c r="Q29" s="46">
        <v>0</v>
      </c>
      <c r="R29" s="46">
        <v>0</v>
      </c>
      <c r="S29" s="74">
        <v>0</v>
      </c>
      <c r="U29" s="73">
        <v>4.82</v>
      </c>
      <c r="V29" s="74">
        <v>-185</v>
      </c>
      <c r="W29">
        <v>0</v>
      </c>
      <c r="X29">
        <v>-3</v>
      </c>
      <c r="Y29">
        <v>4.82</v>
      </c>
      <c r="Z29">
        <v>-182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4.82</v>
      </c>
      <c r="N30" s="73">
        <v>0</v>
      </c>
      <c r="O30" s="46">
        <v>0</v>
      </c>
      <c r="P30" s="46">
        <v>-167</v>
      </c>
      <c r="Q30" s="46">
        <v>0</v>
      </c>
      <c r="R30" s="46">
        <v>0</v>
      </c>
      <c r="S30" s="74">
        <v>0</v>
      </c>
      <c r="U30" s="73">
        <v>4.82</v>
      </c>
      <c r="V30" s="74">
        <v>-167</v>
      </c>
      <c r="W30">
        <v>0</v>
      </c>
      <c r="X30">
        <v>0</v>
      </c>
      <c r="Y30">
        <v>4.82</v>
      </c>
      <c r="Z30">
        <v>-167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4.82</v>
      </c>
      <c r="N31" s="73">
        <v>0</v>
      </c>
      <c r="O31" s="46">
        <v>0</v>
      </c>
      <c r="P31" s="46">
        <v>-168</v>
      </c>
      <c r="Q31" s="46">
        <v>0</v>
      </c>
      <c r="R31" s="46">
        <v>0</v>
      </c>
      <c r="S31" s="74">
        <v>0</v>
      </c>
      <c r="U31" s="73">
        <v>4.82</v>
      </c>
      <c r="V31" s="74">
        <v>-168</v>
      </c>
      <c r="W31">
        <v>0</v>
      </c>
      <c r="X31">
        <v>0</v>
      </c>
      <c r="Y31">
        <v>4.82</v>
      </c>
      <c r="Z31">
        <v>-168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4.82</v>
      </c>
      <c r="N32" s="73">
        <v>0</v>
      </c>
      <c r="O32" s="46">
        <v>0</v>
      </c>
      <c r="P32" s="46">
        <v>-143</v>
      </c>
      <c r="Q32" s="46">
        <v>0</v>
      </c>
      <c r="R32" s="46">
        <v>0</v>
      </c>
      <c r="S32" s="74">
        <v>0</v>
      </c>
      <c r="U32" s="73">
        <v>4.82</v>
      </c>
      <c r="V32" s="74">
        <v>-143</v>
      </c>
      <c r="W32">
        <v>0</v>
      </c>
      <c r="X32">
        <v>0</v>
      </c>
      <c r="Y32">
        <v>4.82</v>
      </c>
      <c r="Z32">
        <v>-143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2.31</v>
      </c>
      <c r="N33" s="73">
        <v>0</v>
      </c>
      <c r="O33" s="46">
        <v>0</v>
      </c>
      <c r="P33" s="46">
        <v>-24</v>
      </c>
      <c r="Q33" s="46">
        <v>0</v>
      </c>
      <c r="R33" s="46">
        <v>0</v>
      </c>
      <c r="S33" s="74">
        <v>0</v>
      </c>
      <c r="U33" s="73">
        <v>2.31</v>
      </c>
      <c r="V33" s="74">
        <v>-24</v>
      </c>
      <c r="W33">
        <v>0</v>
      </c>
      <c r="X33">
        <v>0</v>
      </c>
      <c r="Y33">
        <v>2.31</v>
      </c>
      <c r="Z33">
        <v>-24</v>
      </c>
    </row>
    <row r="34" spans="7:26">
      <c r="G34" t="s">
        <v>76</v>
      </c>
      <c r="H34" s="73">
        <v>58.84</v>
      </c>
      <c r="I34" s="46">
        <v>0</v>
      </c>
      <c r="J34" s="46">
        <v>0</v>
      </c>
      <c r="K34" s="46">
        <v>0</v>
      </c>
      <c r="L34" s="46">
        <v>0</v>
      </c>
      <c r="M34" s="74">
        <v>1.25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60.09</v>
      </c>
      <c r="V34" s="74">
        <v>0</v>
      </c>
      <c r="W34">
        <v>58.84</v>
      </c>
      <c r="X34">
        <v>0</v>
      </c>
      <c r="Y34">
        <v>1.25</v>
      </c>
      <c r="Z34">
        <v>0</v>
      </c>
    </row>
    <row r="35" spans="7:26">
      <c r="G35" t="s">
        <v>77</v>
      </c>
      <c r="H35" s="73">
        <v>153.36000000000001</v>
      </c>
      <c r="I35" s="46">
        <v>0</v>
      </c>
      <c r="J35" s="46">
        <v>0</v>
      </c>
      <c r="K35" s="46">
        <v>0</v>
      </c>
      <c r="L35" s="46">
        <v>0</v>
      </c>
      <c r="M35" s="74">
        <v>4.82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158.18</v>
      </c>
      <c r="V35" s="74">
        <v>0</v>
      </c>
      <c r="W35">
        <v>153.36000000000001</v>
      </c>
      <c r="X35">
        <v>0</v>
      </c>
      <c r="Y35">
        <v>4.82</v>
      </c>
      <c r="Z35">
        <v>0</v>
      </c>
    </row>
    <row r="36" spans="7:26">
      <c r="G36" t="s">
        <v>78</v>
      </c>
      <c r="H36" s="73">
        <v>168.79</v>
      </c>
      <c r="I36" s="46">
        <v>0</v>
      </c>
      <c r="J36" s="46">
        <v>0</v>
      </c>
      <c r="K36" s="46">
        <v>0</v>
      </c>
      <c r="L36" s="46">
        <v>0</v>
      </c>
      <c r="M36" s="74">
        <v>4.82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173.61</v>
      </c>
      <c r="V36" s="74">
        <v>0</v>
      </c>
      <c r="W36">
        <v>168.79</v>
      </c>
      <c r="X36">
        <v>0</v>
      </c>
      <c r="Y36">
        <v>4.82</v>
      </c>
      <c r="Z36">
        <v>0</v>
      </c>
    </row>
    <row r="37" spans="7:26">
      <c r="G37" t="s">
        <v>79</v>
      </c>
      <c r="H37" s="73">
        <v>164.93</v>
      </c>
      <c r="I37" s="46">
        <v>0</v>
      </c>
      <c r="J37" s="46">
        <v>0</v>
      </c>
      <c r="K37" s="46">
        <v>0</v>
      </c>
      <c r="L37" s="46">
        <v>0</v>
      </c>
      <c r="M37" s="74">
        <v>4.82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169.75</v>
      </c>
      <c r="V37" s="74">
        <v>0</v>
      </c>
      <c r="W37">
        <v>164.93</v>
      </c>
      <c r="X37">
        <v>0</v>
      </c>
      <c r="Y37">
        <v>4.82</v>
      </c>
      <c r="Z37">
        <v>0</v>
      </c>
    </row>
    <row r="38" spans="7:26">
      <c r="G38" t="s">
        <v>80</v>
      </c>
      <c r="H38" s="73">
        <v>152.38999999999999</v>
      </c>
      <c r="I38" s="46">
        <v>0</v>
      </c>
      <c r="J38" s="46">
        <v>0</v>
      </c>
      <c r="K38" s="46">
        <v>0</v>
      </c>
      <c r="L38" s="46">
        <v>0</v>
      </c>
      <c r="M38" s="74">
        <v>4.1500000000000004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156.54</v>
      </c>
      <c r="V38" s="74">
        <v>0</v>
      </c>
      <c r="W38">
        <v>152.38999999999999</v>
      </c>
      <c r="X38">
        <v>0</v>
      </c>
      <c r="Y38">
        <v>4.1500000000000004</v>
      </c>
      <c r="Z38">
        <v>0</v>
      </c>
    </row>
    <row r="39" spans="7:26">
      <c r="G39" t="s">
        <v>81</v>
      </c>
      <c r="H39" s="73">
        <v>109.96</v>
      </c>
      <c r="I39" s="46">
        <v>0</v>
      </c>
      <c r="J39" s="46">
        <v>0</v>
      </c>
      <c r="K39" s="46">
        <v>0</v>
      </c>
      <c r="L39" s="46">
        <v>0</v>
      </c>
      <c r="M39" s="74">
        <v>4.82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114.78</v>
      </c>
      <c r="V39" s="74">
        <v>0</v>
      </c>
      <c r="W39">
        <v>109.96</v>
      </c>
      <c r="X39">
        <v>0</v>
      </c>
      <c r="Y39">
        <v>4.82</v>
      </c>
      <c r="Z39">
        <v>0</v>
      </c>
    </row>
    <row r="40" spans="7:26">
      <c r="G40" t="s">
        <v>82</v>
      </c>
      <c r="H40" s="73">
        <v>125.39</v>
      </c>
      <c r="I40" s="46">
        <v>0</v>
      </c>
      <c r="J40" s="46">
        <v>0</v>
      </c>
      <c r="K40" s="46">
        <v>0</v>
      </c>
      <c r="L40" s="46">
        <v>0</v>
      </c>
      <c r="M40" s="74">
        <v>4.82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130.21</v>
      </c>
      <c r="V40" s="74">
        <v>0</v>
      </c>
      <c r="W40">
        <v>125.39</v>
      </c>
      <c r="X40">
        <v>0</v>
      </c>
      <c r="Y40">
        <v>4.82</v>
      </c>
      <c r="Z40">
        <v>0</v>
      </c>
    </row>
    <row r="41" spans="7:26">
      <c r="G41" t="s">
        <v>83</v>
      </c>
      <c r="H41" s="73">
        <v>160.1</v>
      </c>
      <c r="I41" s="46">
        <v>0</v>
      </c>
      <c r="J41" s="46">
        <v>0</v>
      </c>
      <c r="K41" s="46">
        <v>0</v>
      </c>
      <c r="L41" s="46">
        <v>0</v>
      </c>
      <c r="M41" s="74">
        <v>3.67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163.77000000000001</v>
      </c>
      <c r="V41" s="74">
        <v>0</v>
      </c>
      <c r="W41">
        <v>160.1</v>
      </c>
      <c r="X41">
        <v>0</v>
      </c>
      <c r="Y41">
        <v>3.67</v>
      </c>
      <c r="Z41">
        <v>0</v>
      </c>
    </row>
    <row r="42" spans="7:26">
      <c r="G42" t="s">
        <v>84</v>
      </c>
      <c r="H42" s="73">
        <v>141.78</v>
      </c>
      <c r="I42" s="46">
        <v>0</v>
      </c>
      <c r="J42" s="46">
        <v>0</v>
      </c>
      <c r="K42" s="46">
        <v>0</v>
      </c>
      <c r="L42" s="46">
        <v>0</v>
      </c>
      <c r="M42" s="74">
        <v>1.54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143.32</v>
      </c>
      <c r="V42" s="74">
        <v>0</v>
      </c>
      <c r="W42">
        <v>141.78</v>
      </c>
      <c r="X42">
        <v>0</v>
      </c>
      <c r="Y42">
        <v>1.54</v>
      </c>
      <c r="Z42">
        <v>0</v>
      </c>
    </row>
    <row r="43" spans="7:26">
      <c r="G43" t="s">
        <v>85</v>
      </c>
      <c r="H43" s="73">
        <v>119.6</v>
      </c>
      <c r="I43" s="46">
        <v>0</v>
      </c>
      <c r="J43" s="46">
        <v>0</v>
      </c>
      <c r="K43" s="46">
        <v>0</v>
      </c>
      <c r="L43" s="46">
        <v>0</v>
      </c>
      <c r="M43" s="74">
        <v>2.2200000000000002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121.82</v>
      </c>
      <c r="V43" s="74">
        <v>0</v>
      </c>
      <c r="W43">
        <v>119.6</v>
      </c>
      <c r="X43">
        <v>0</v>
      </c>
      <c r="Y43">
        <v>2.2200000000000002</v>
      </c>
      <c r="Z43">
        <v>0</v>
      </c>
    </row>
    <row r="44" spans="7:26">
      <c r="G44" t="s">
        <v>86</v>
      </c>
      <c r="H44" s="73">
        <v>91.63</v>
      </c>
      <c r="I44" s="46">
        <v>0</v>
      </c>
      <c r="J44" s="46">
        <v>0</v>
      </c>
      <c r="K44" s="46">
        <v>0</v>
      </c>
      <c r="L44" s="46">
        <v>0</v>
      </c>
      <c r="M44" s="74">
        <v>3.47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95.1</v>
      </c>
      <c r="V44" s="74">
        <v>0</v>
      </c>
      <c r="W44">
        <v>91.63</v>
      </c>
      <c r="X44">
        <v>0</v>
      </c>
      <c r="Y44">
        <v>3.47</v>
      </c>
      <c r="Z44">
        <v>0</v>
      </c>
    </row>
    <row r="45" spans="7:26">
      <c r="G45" t="s">
        <v>87</v>
      </c>
      <c r="H45" s="73">
        <v>69.44</v>
      </c>
      <c r="I45" s="46">
        <v>0</v>
      </c>
      <c r="J45" s="46">
        <v>0</v>
      </c>
      <c r="K45" s="46">
        <v>0</v>
      </c>
      <c r="L45" s="46">
        <v>0</v>
      </c>
      <c r="M45" s="74">
        <v>1.06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70.5</v>
      </c>
      <c r="V45" s="74">
        <v>0</v>
      </c>
      <c r="W45">
        <v>69.44</v>
      </c>
      <c r="X45">
        <v>0</v>
      </c>
      <c r="Y45">
        <v>1.06</v>
      </c>
      <c r="Z45">
        <v>0</v>
      </c>
    </row>
    <row r="46" spans="7:26">
      <c r="G46" t="s">
        <v>88</v>
      </c>
      <c r="H46" s="73">
        <v>40.51</v>
      </c>
      <c r="I46" s="46">
        <v>0</v>
      </c>
      <c r="J46" s="46">
        <v>0</v>
      </c>
      <c r="K46" s="46">
        <v>0</v>
      </c>
      <c r="L46" s="46">
        <v>0</v>
      </c>
      <c r="M46" s="74">
        <v>1.74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42.25</v>
      </c>
      <c r="V46" s="74">
        <v>0</v>
      </c>
      <c r="W46">
        <v>40.51</v>
      </c>
      <c r="X46">
        <v>0</v>
      </c>
      <c r="Y46">
        <v>1.74</v>
      </c>
      <c r="Z46">
        <v>0</v>
      </c>
    </row>
    <row r="47" spans="7:26">
      <c r="G47" t="s">
        <v>89</v>
      </c>
      <c r="H47" s="73">
        <v>29.9</v>
      </c>
      <c r="I47" s="46">
        <v>0</v>
      </c>
      <c r="J47" s="46">
        <v>0</v>
      </c>
      <c r="K47" s="46">
        <v>0</v>
      </c>
      <c r="L47" s="46">
        <v>0</v>
      </c>
      <c r="M47" s="74">
        <v>0.48</v>
      </c>
      <c r="N47" s="73">
        <v>0</v>
      </c>
      <c r="O47" s="46">
        <v>0</v>
      </c>
      <c r="P47" s="46">
        <v>-18</v>
      </c>
      <c r="Q47" s="46">
        <v>0</v>
      </c>
      <c r="R47" s="46">
        <v>0</v>
      </c>
      <c r="S47" s="74">
        <v>0</v>
      </c>
      <c r="U47" s="73">
        <v>30.38</v>
      </c>
      <c r="V47" s="74">
        <v>-18</v>
      </c>
      <c r="W47">
        <v>29.9</v>
      </c>
      <c r="X47">
        <v>0</v>
      </c>
      <c r="Y47">
        <v>0.48</v>
      </c>
      <c r="Z47">
        <v>-18</v>
      </c>
    </row>
    <row r="48" spans="7:26">
      <c r="G48" t="s">
        <v>90</v>
      </c>
      <c r="H48" s="73">
        <v>10.61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-25</v>
      </c>
      <c r="Q48" s="46">
        <v>0</v>
      </c>
      <c r="R48" s="46">
        <v>0</v>
      </c>
      <c r="S48" s="74">
        <v>0</v>
      </c>
      <c r="U48" s="73">
        <v>10.61</v>
      </c>
      <c r="V48" s="74">
        <v>-25</v>
      </c>
      <c r="W48">
        <v>10.61</v>
      </c>
      <c r="X48">
        <v>0</v>
      </c>
      <c r="Y48">
        <v>0</v>
      </c>
      <c r="Z48">
        <v>-25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0.39</v>
      </c>
      <c r="N49" s="73">
        <v>0</v>
      </c>
      <c r="O49" s="46">
        <v>0</v>
      </c>
      <c r="P49" s="46">
        <v>-4</v>
      </c>
      <c r="Q49" s="46">
        <v>0</v>
      </c>
      <c r="R49" s="46">
        <v>0</v>
      </c>
      <c r="S49" s="74">
        <v>0</v>
      </c>
      <c r="U49" s="73">
        <v>0.39</v>
      </c>
      <c r="V49" s="74">
        <v>-4</v>
      </c>
      <c r="W49">
        <v>0</v>
      </c>
      <c r="X49">
        <v>0</v>
      </c>
      <c r="Y49">
        <v>0.39</v>
      </c>
      <c r="Z49">
        <v>-4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1.54</v>
      </c>
      <c r="N50" s="73">
        <v>0</v>
      </c>
      <c r="O50" s="46">
        <v>0</v>
      </c>
      <c r="P50" s="46">
        <v>-14</v>
      </c>
      <c r="Q50" s="46">
        <v>0</v>
      </c>
      <c r="R50" s="46">
        <v>0</v>
      </c>
      <c r="S50" s="74">
        <v>0</v>
      </c>
      <c r="U50" s="73">
        <v>1.54</v>
      </c>
      <c r="V50" s="74">
        <v>-14</v>
      </c>
      <c r="W50">
        <v>0</v>
      </c>
      <c r="X50">
        <v>0</v>
      </c>
      <c r="Y50">
        <v>1.54</v>
      </c>
      <c r="Z50">
        <v>-14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2.7</v>
      </c>
      <c r="N51" s="73">
        <v>0</v>
      </c>
      <c r="O51" s="46">
        <v>0</v>
      </c>
      <c r="P51" s="46">
        <v>-24</v>
      </c>
      <c r="Q51" s="46">
        <v>0</v>
      </c>
      <c r="R51" s="46">
        <v>0</v>
      </c>
      <c r="S51" s="74">
        <v>0</v>
      </c>
      <c r="U51" s="73">
        <v>2.7</v>
      </c>
      <c r="V51" s="74">
        <v>-24</v>
      </c>
      <c r="W51">
        <v>0</v>
      </c>
      <c r="X51">
        <v>0</v>
      </c>
      <c r="Y51">
        <v>2.7</v>
      </c>
      <c r="Z51">
        <v>-24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4.05</v>
      </c>
      <c r="N52" s="73">
        <v>0</v>
      </c>
      <c r="O52" s="46">
        <v>0</v>
      </c>
      <c r="P52" s="46">
        <v>-3</v>
      </c>
      <c r="Q52" s="46">
        <v>0</v>
      </c>
      <c r="R52" s="46">
        <v>0</v>
      </c>
      <c r="S52" s="74">
        <v>0</v>
      </c>
      <c r="U52" s="73">
        <v>4.05</v>
      </c>
      <c r="V52" s="74">
        <v>-3</v>
      </c>
      <c r="W52">
        <v>0</v>
      </c>
      <c r="X52">
        <v>0</v>
      </c>
      <c r="Y52">
        <v>4.05</v>
      </c>
      <c r="Z52">
        <v>-3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2.89</v>
      </c>
      <c r="N53" s="73">
        <v>0</v>
      </c>
      <c r="O53" s="46">
        <v>0</v>
      </c>
      <c r="P53" s="46">
        <v>-14</v>
      </c>
      <c r="Q53" s="46">
        <v>0</v>
      </c>
      <c r="R53" s="46">
        <v>0</v>
      </c>
      <c r="S53" s="74">
        <v>0</v>
      </c>
      <c r="U53" s="73">
        <v>2.89</v>
      </c>
      <c r="V53" s="74">
        <v>-14</v>
      </c>
      <c r="W53">
        <v>0</v>
      </c>
      <c r="X53">
        <v>0</v>
      </c>
      <c r="Y53">
        <v>2.89</v>
      </c>
      <c r="Z53">
        <v>-14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4.82</v>
      </c>
      <c r="N54" s="73">
        <v>0</v>
      </c>
      <c r="O54" s="46">
        <v>0</v>
      </c>
      <c r="P54" s="46">
        <v>-29</v>
      </c>
      <c r="Q54" s="46">
        <v>0</v>
      </c>
      <c r="R54" s="46">
        <v>0</v>
      </c>
      <c r="S54" s="74">
        <v>0</v>
      </c>
      <c r="U54" s="73">
        <v>4.82</v>
      </c>
      <c r="V54" s="74">
        <v>-29</v>
      </c>
      <c r="W54">
        <v>0</v>
      </c>
      <c r="X54">
        <v>0</v>
      </c>
      <c r="Y54">
        <v>4.82</v>
      </c>
      <c r="Z54">
        <v>-29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4.82</v>
      </c>
      <c r="V55" s="74">
        <v>0</v>
      </c>
      <c r="W55">
        <v>0</v>
      </c>
      <c r="X55">
        <v>0</v>
      </c>
      <c r="Y55">
        <v>4.82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1.64</v>
      </c>
      <c r="N56" s="73">
        <v>0</v>
      </c>
      <c r="O56" s="46">
        <v>0</v>
      </c>
      <c r="P56" s="46">
        <v>-6</v>
      </c>
      <c r="Q56" s="46">
        <v>0</v>
      </c>
      <c r="R56" s="46">
        <v>0</v>
      </c>
      <c r="S56" s="74">
        <v>0</v>
      </c>
      <c r="U56" s="73">
        <v>1.64</v>
      </c>
      <c r="V56" s="74">
        <v>-6</v>
      </c>
      <c r="W56">
        <v>0</v>
      </c>
      <c r="X56">
        <v>0</v>
      </c>
      <c r="Y56">
        <v>1.64</v>
      </c>
      <c r="Z56">
        <v>-6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3.86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3.86</v>
      </c>
      <c r="V57" s="74">
        <v>0</v>
      </c>
      <c r="W57">
        <v>0</v>
      </c>
      <c r="X57">
        <v>0</v>
      </c>
      <c r="Y57">
        <v>3.86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2.2200000000000002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2.2200000000000002</v>
      </c>
      <c r="V58" s="74">
        <v>0</v>
      </c>
      <c r="W58">
        <v>0</v>
      </c>
      <c r="X58">
        <v>0</v>
      </c>
      <c r="Y58">
        <v>2.2200000000000002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3.67</v>
      </c>
      <c r="N59" s="73">
        <v>0</v>
      </c>
      <c r="O59" s="46">
        <v>0</v>
      </c>
      <c r="P59" s="46">
        <v>-62</v>
      </c>
      <c r="Q59" s="46">
        <v>0</v>
      </c>
      <c r="R59" s="46">
        <v>0</v>
      </c>
      <c r="S59" s="74">
        <v>0</v>
      </c>
      <c r="U59" s="73">
        <v>3.67</v>
      </c>
      <c r="V59" s="74">
        <v>-62</v>
      </c>
      <c r="W59">
        <v>0</v>
      </c>
      <c r="X59">
        <v>0</v>
      </c>
      <c r="Y59">
        <v>3.67</v>
      </c>
      <c r="Z59">
        <v>-62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4.82</v>
      </c>
      <c r="N60" s="73">
        <v>0</v>
      </c>
      <c r="O60" s="46">
        <v>0</v>
      </c>
      <c r="P60" s="46">
        <v>-49</v>
      </c>
      <c r="Q60" s="46">
        <v>0</v>
      </c>
      <c r="R60" s="46">
        <v>0</v>
      </c>
      <c r="S60" s="74">
        <v>0</v>
      </c>
      <c r="U60" s="73">
        <v>4.82</v>
      </c>
      <c r="V60" s="74">
        <v>-49</v>
      </c>
      <c r="W60">
        <v>0</v>
      </c>
      <c r="X60">
        <v>0</v>
      </c>
      <c r="Y60">
        <v>4.82</v>
      </c>
      <c r="Z60">
        <v>-49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4.82</v>
      </c>
      <c r="N61" s="73">
        <v>0</v>
      </c>
      <c r="O61" s="46">
        <v>0</v>
      </c>
      <c r="P61" s="46">
        <v>-38</v>
      </c>
      <c r="Q61" s="46">
        <v>0</v>
      </c>
      <c r="R61" s="46">
        <v>0</v>
      </c>
      <c r="S61" s="74">
        <v>0</v>
      </c>
      <c r="U61" s="73">
        <v>4.82</v>
      </c>
      <c r="V61" s="74">
        <v>-38</v>
      </c>
      <c r="W61">
        <v>0</v>
      </c>
      <c r="X61">
        <v>0</v>
      </c>
      <c r="Y61">
        <v>4.82</v>
      </c>
      <c r="Z61">
        <v>-38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4.82</v>
      </c>
      <c r="N62" s="73">
        <v>0</v>
      </c>
      <c r="O62" s="46">
        <v>0</v>
      </c>
      <c r="P62" s="46">
        <v>-31</v>
      </c>
      <c r="Q62" s="46">
        <v>0</v>
      </c>
      <c r="R62" s="46">
        <v>0</v>
      </c>
      <c r="S62" s="74">
        <v>0</v>
      </c>
      <c r="U62" s="73">
        <v>4.82</v>
      </c>
      <c r="V62" s="74">
        <v>-31</v>
      </c>
      <c r="W62">
        <v>0</v>
      </c>
      <c r="X62">
        <v>0</v>
      </c>
      <c r="Y62">
        <v>4.82</v>
      </c>
      <c r="Z62">
        <v>-31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4.82</v>
      </c>
      <c r="N63" s="73">
        <v>0</v>
      </c>
      <c r="O63" s="46">
        <v>0</v>
      </c>
      <c r="P63" s="46">
        <v>-20</v>
      </c>
      <c r="Q63" s="46">
        <v>0</v>
      </c>
      <c r="R63" s="46">
        <v>0</v>
      </c>
      <c r="S63" s="74">
        <v>0</v>
      </c>
      <c r="U63" s="73">
        <v>4.82</v>
      </c>
      <c r="V63" s="74">
        <v>-20</v>
      </c>
      <c r="W63">
        <v>0</v>
      </c>
      <c r="X63">
        <v>0</v>
      </c>
      <c r="Y63">
        <v>4.82</v>
      </c>
      <c r="Z63">
        <v>-20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4.82</v>
      </c>
      <c r="N64" s="73">
        <v>0</v>
      </c>
      <c r="O64" s="46">
        <v>0</v>
      </c>
      <c r="P64" s="46">
        <v>-7</v>
      </c>
      <c r="Q64" s="46">
        <v>0</v>
      </c>
      <c r="R64" s="46">
        <v>0</v>
      </c>
      <c r="S64" s="74">
        <v>0</v>
      </c>
      <c r="U64" s="73">
        <v>4.82</v>
      </c>
      <c r="V64" s="74">
        <v>-7</v>
      </c>
      <c r="W64">
        <v>0</v>
      </c>
      <c r="X64">
        <v>0</v>
      </c>
      <c r="Y64">
        <v>4.82</v>
      </c>
      <c r="Z64">
        <v>-7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4.82</v>
      </c>
      <c r="N65" s="73">
        <v>0</v>
      </c>
      <c r="O65" s="46">
        <v>0</v>
      </c>
      <c r="P65" s="46">
        <v>-98</v>
      </c>
      <c r="Q65" s="46">
        <v>0</v>
      </c>
      <c r="R65" s="46">
        <v>0</v>
      </c>
      <c r="S65" s="74">
        <v>0</v>
      </c>
      <c r="U65" s="73">
        <v>4.82</v>
      </c>
      <c r="V65" s="74">
        <v>-98</v>
      </c>
      <c r="W65">
        <v>0</v>
      </c>
      <c r="X65">
        <v>0</v>
      </c>
      <c r="Y65">
        <v>4.82</v>
      </c>
      <c r="Z65">
        <v>-98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4.82</v>
      </c>
      <c r="N66" s="73">
        <v>0</v>
      </c>
      <c r="O66" s="46">
        <v>0</v>
      </c>
      <c r="P66" s="46">
        <v>-93</v>
      </c>
      <c r="Q66" s="46">
        <v>0</v>
      </c>
      <c r="R66" s="46">
        <v>0</v>
      </c>
      <c r="S66" s="74">
        <v>0</v>
      </c>
      <c r="U66" s="73">
        <v>4.82</v>
      </c>
      <c r="V66" s="74">
        <v>-93</v>
      </c>
      <c r="W66">
        <v>0</v>
      </c>
      <c r="X66">
        <v>0</v>
      </c>
      <c r="Y66">
        <v>4.82</v>
      </c>
      <c r="Z66">
        <v>-93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4.82</v>
      </c>
      <c r="N67" s="73">
        <v>0</v>
      </c>
      <c r="O67" s="46">
        <v>0</v>
      </c>
      <c r="P67" s="46">
        <v>-22</v>
      </c>
      <c r="Q67" s="46">
        <v>0</v>
      </c>
      <c r="R67" s="46">
        <v>0</v>
      </c>
      <c r="S67" s="74">
        <v>0</v>
      </c>
      <c r="U67" s="73">
        <v>4.82</v>
      </c>
      <c r="V67" s="74">
        <v>-22</v>
      </c>
      <c r="W67">
        <v>0</v>
      </c>
      <c r="X67">
        <v>0</v>
      </c>
      <c r="Y67">
        <v>4.82</v>
      </c>
      <c r="Z67">
        <v>-22</v>
      </c>
    </row>
    <row r="68" spans="7:26">
      <c r="G68" t="s">
        <v>110</v>
      </c>
      <c r="H68" s="73">
        <v>31.83</v>
      </c>
      <c r="I68" s="46">
        <v>0</v>
      </c>
      <c r="J68" s="46">
        <v>0</v>
      </c>
      <c r="K68" s="46">
        <v>0</v>
      </c>
      <c r="L68" s="46">
        <v>0</v>
      </c>
      <c r="M68" s="74">
        <v>4.82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36.65</v>
      </c>
      <c r="V68" s="74">
        <v>0</v>
      </c>
      <c r="W68">
        <v>31.83</v>
      </c>
      <c r="X68">
        <v>0</v>
      </c>
      <c r="Y68">
        <v>4.82</v>
      </c>
      <c r="Z68">
        <v>0</v>
      </c>
    </row>
    <row r="69" spans="7:26">
      <c r="G69" t="s">
        <v>111</v>
      </c>
      <c r="H69" s="73">
        <v>153.36000000000001</v>
      </c>
      <c r="I69" s="46">
        <v>0</v>
      </c>
      <c r="J69" s="46">
        <v>0</v>
      </c>
      <c r="K69" s="46">
        <v>0</v>
      </c>
      <c r="L69" s="46">
        <v>0</v>
      </c>
      <c r="M69" s="74">
        <v>4.82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158.18</v>
      </c>
      <c r="V69" s="74">
        <v>0</v>
      </c>
      <c r="W69">
        <v>153.36000000000001</v>
      </c>
      <c r="X69">
        <v>0</v>
      </c>
      <c r="Y69">
        <v>4.82</v>
      </c>
      <c r="Z69">
        <v>0</v>
      </c>
    </row>
    <row r="70" spans="7:26">
      <c r="G70" t="s">
        <v>112</v>
      </c>
      <c r="H70" s="73">
        <v>211.23</v>
      </c>
      <c r="I70" s="46">
        <v>0</v>
      </c>
      <c r="J70" s="46">
        <v>0</v>
      </c>
      <c r="K70" s="46">
        <v>0</v>
      </c>
      <c r="L70" s="46">
        <v>0</v>
      </c>
      <c r="M70" s="74">
        <v>4.82</v>
      </c>
      <c r="N70" s="73">
        <v>0</v>
      </c>
      <c r="O70" s="46">
        <v>0</v>
      </c>
      <c r="P70" s="46">
        <v>-141</v>
      </c>
      <c r="Q70" s="46">
        <v>0</v>
      </c>
      <c r="R70" s="46">
        <v>0</v>
      </c>
      <c r="S70" s="74">
        <v>0</v>
      </c>
      <c r="U70" s="73">
        <v>216.05</v>
      </c>
      <c r="V70" s="74">
        <v>-141</v>
      </c>
      <c r="W70">
        <v>211.23</v>
      </c>
      <c r="X70">
        <v>0</v>
      </c>
      <c r="Y70">
        <v>4.82</v>
      </c>
      <c r="Z70">
        <v>-141</v>
      </c>
    </row>
    <row r="71" spans="7:26">
      <c r="G71" t="s">
        <v>113</v>
      </c>
      <c r="H71" s="73">
        <v>209.3</v>
      </c>
      <c r="I71" s="46">
        <v>0</v>
      </c>
      <c r="J71" s="46">
        <v>0</v>
      </c>
      <c r="K71" s="46">
        <v>0</v>
      </c>
      <c r="L71" s="46">
        <v>0</v>
      </c>
      <c r="M71" s="74">
        <v>4.82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214.12</v>
      </c>
      <c r="V71" s="74">
        <v>0</v>
      </c>
      <c r="W71">
        <v>209.3</v>
      </c>
      <c r="X71">
        <v>0</v>
      </c>
      <c r="Y71">
        <v>4.82</v>
      </c>
      <c r="Z71">
        <v>0</v>
      </c>
    </row>
    <row r="72" spans="7:26">
      <c r="G72" t="s">
        <v>114</v>
      </c>
      <c r="H72" s="73">
        <v>151.93</v>
      </c>
      <c r="I72" s="46">
        <v>0</v>
      </c>
      <c r="J72" s="46">
        <v>0</v>
      </c>
      <c r="K72" s="46">
        <v>0</v>
      </c>
      <c r="L72" s="46">
        <v>0</v>
      </c>
      <c r="M72" s="74">
        <v>3.05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154.97999999999999</v>
      </c>
      <c r="V72" s="74">
        <v>0</v>
      </c>
      <c r="W72">
        <v>151.93</v>
      </c>
      <c r="X72">
        <v>0</v>
      </c>
      <c r="Y72">
        <v>3.05</v>
      </c>
      <c r="Z72">
        <v>0</v>
      </c>
    </row>
    <row r="73" spans="7:26">
      <c r="G73" t="s">
        <v>115</v>
      </c>
      <c r="H73" s="73">
        <v>71.17</v>
      </c>
      <c r="I73" s="46">
        <v>2.09</v>
      </c>
      <c r="J73" s="46">
        <v>0</v>
      </c>
      <c r="K73" s="46">
        <v>0</v>
      </c>
      <c r="L73" s="46">
        <v>0</v>
      </c>
      <c r="M73" s="74">
        <v>0.78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74.040000000000006</v>
      </c>
      <c r="V73" s="74">
        <v>0</v>
      </c>
      <c r="W73">
        <v>71.17</v>
      </c>
      <c r="X73">
        <v>2.09</v>
      </c>
      <c r="Y73">
        <v>0.78</v>
      </c>
      <c r="Z73">
        <v>0</v>
      </c>
    </row>
    <row r="74" spans="7:26">
      <c r="G74" t="s">
        <v>116</v>
      </c>
      <c r="H74" s="73">
        <v>71.25</v>
      </c>
      <c r="I74" s="46">
        <v>2.41</v>
      </c>
      <c r="J74" s="46">
        <v>0</v>
      </c>
      <c r="K74" s="46">
        <v>0</v>
      </c>
      <c r="L74" s="46">
        <v>0</v>
      </c>
      <c r="M74" s="74">
        <v>0.49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74.150000000000006</v>
      </c>
      <c r="V74" s="74">
        <v>0</v>
      </c>
      <c r="W74">
        <v>71.25</v>
      </c>
      <c r="X74">
        <v>2.41</v>
      </c>
      <c r="Y74">
        <v>0.49</v>
      </c>
      <c r="Z74">
        <v>0</v>
      </c>
    </row>
    <row r="75" spans="7:26">
      <c r="G75" t="s">
        <v>117</v>
      </c>
      <c r="H75" s="73">
        <v>84.62</v>
      </c>
      <c r="I75" s="46">
        <v>0</v>
      </c>
      <c r="J75" s="46">
        <v>0</v>
      </c>
      <c r="K75" s="46">
        <v>0</v>
      </c>
      <c r="L75" s="46">
        <v>0</v>
      </c>
      <c r="M75" s="74">
        <v>1.45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86.07</v>
      </c>
      <c r="V75" s="74">
        <v>0</v>
      </c>
      <c r="W75">
        <v>84.62</v>
      </c>
      <c r="X75">
        <v>0</v>
      </c>
      <c r="Y75">
        <v>1.45</v>
      </c>
      <c r="Z75">
        <v>0</v>
      </c>
    </row>
    <row r="76" spans="7:26">
      <c r="G76" t="s">
        <v>118</v>
      </c>
      <c r="H76" s="73">
        <v>77.91</v>
      </c>
      <c r="I76" s="46">
        <v>0</v>
      </c>
      <c r="J76" s="46">
        <v>0</v>
      </c>
      <c r="K76" s="46">
        <v>0</v>
      </c>
      <c r="L76" s="46">
        <v>0</v>
      </c>
      <c r="M76" s="74">
        <v>1.9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79.81</v>
      </c>
      <c r="V76" s="74">
        <v>0</v>
      </c>
      <c r="W76">
        <v>77.91</v>
      </c>
      <c r="X76">
        <v>0</v>
      </c>
      <c r="Y76">
        <v>1.9</v>
      </c>
      <c r="Z76">
        <v>0</v>
      </c>
    </row>
    <row r="77" spans="7:26">
      <c r="G77" t="s">
        <v>119</v>
      </c>
      <c r="H77" s="73">
        <v>39.630000000000003</v>
      </c>
      <c r="I77" s="46">
        <v>0</v>
      </c>
      <c r="J77" s="46">
        <v>0</v>
      </c>
      <c r="K77" s="46">
        <v>0</v>
      </c>
      <c r="L77" s="46">
        <v>0</v>
      </c>
      <c r="M77" s="74">
        <v>3.46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43.09</v>
      </c>
      <c r="V77" s="74">
        <v>0</v>
      </c>
      <c r="W77">
        <v>39.630000000000003</v>
      </c>
      <c r="X77">
        <v>0</v>
      </c>
      <c r="Y77">
        <v>3.46</v>
      </c>
      <c r="Z77">
        <v>0</v>
      </c>
    </row>
    <row r="78" spans="7:26">
      <c r="G78" t="s">
        <v>120</v>
      </c>
      <c r="H78" s="73">
        <v>80.06</v>
      </c>
      <c r="I78" s="46">
        <v>0</v>
      </c>
      <c r="J78" s="46">
        <v>0</v>
      </c>
      <c r="K78" s="46">
        <v>0</v>
      </c>
      <c r="L78" s="46">
        <v>0</v>
      </c>
      <c r="M78" s="74">
        <v>4.82</v>
      </c>
      <c r="N78" s="73">
        <v>0</v>
      </c>
      <c r="O78" s="46">
        <v>0</v>
      </c>
      <c r="P78" s="46">
        <v>-20</v>
      </c>
      <c r="Q78" s="46">
        <v>0</v>
      </c>
      <c r="R78" s="46">
        <v>0</v>
      </c>
      <c r="S78" s="74">
        <v>0</v>
      </c>
      <c r="U78" s="73">
        <v>84.88</v>
      </c>
      <c r="V78" s="74">
        <v>-20</v>
      </c>
      <c r="W78">
        <v>80.06</v>
      </c>
      <c r="X78">
        <v>0</v>
      </c>
      <c r="Y78">
        <v>4.82</v>
      </c>
      <c r="Z78">
        <v>-20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3.57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3.57</v>
      </c>
      <c r="V79" s="74">
        <v>0</v>
      </c>
      <c r="W79">
        <v>0</v>
      </c>
      <c r="X79">
        <v>0</v>
      </c>
      <c r="Y79">
        <v>3.57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4.82</v>
      </c>
      <c r="N80" s="73">
        <v>0</v>
      </c>
      <c r="O80" s="46">
        <v>0</v>
      </c>
      <c r="P80" s="46">
        <v>-19</v>
      </c>
      <c r="Q80" s="46">
        <v>0</v>
      </c>
      <c r="R80" s="46">
        <v>0</v>
      </c>
      <c r="S80" s="74">
        <v>0</v>
      </c>
      <c r="U80" s="73">
        <v>4.82</v>
      </c>
      <c r="V80" s="74">
        <v>-19</v>
      </c>
      <c r="W80">
        <v>0</v>
      </c>
      <c r="X80">
        <v>0</v>
      </c>
      <c r="Y80">
        <v>4.82</v>
      </c>
      <c r="Z80">
        <v>-19</v>
      </c>
    </row>
    <row r="81" spans="7:26">
      <c r="G81" t="s">
        <v>123</v>
      </c>
      <c r="H81" s="73">
        <v>136.96</v>
      </c>
      <c r="I81" s="46">
        <v>0</v>
      </c>
      <c r="J81" s="46">
        <v>0</v>
      </c>
      <c r="K81" s="46">
        <v>0</v>
      </c>
      <c r="L81" s="46">
        <v>0</v>
      </c>
      <c r="M81" s="74">
        <v>4.82</v>
      </c>
      <c r="N81" s="73">
        <v>0</v>
      </c>
      <c r="O81" s="46">
        <v>0</v>
      </c>
      <c r="P81" s="46">
        <v>-141</v>
      </c>
      <c r="Q81" s="46">
        <v>0</v>
      </c>
      <c r="R81" s="46">
        <v>0</v>
      </c>
      <c r="S81" s="74">
        <v>0</v>
      </c>
      <c r="U81" s="73">
        <v>141.78</v>
      </c>
      <c r="V81" s="74">
        <v>-141</v>
      </c>
      <c r="W81">
        <v>136.96</v>
      </c>
      <c r="X81">
        <v>0</v>
      </c>
      <c r="Y81">
        <v>4.82</v>
      </c>
      <c r="Z81">
        <v>-141</v>
      </c>
    </row>
    <row r="82" spans="7:26">
      <c r="G82" t="s">
        <v>124</v>
      </c>
      <c r="H82" s="73">
        <v>163</v>
      </c>
      <c r="I82" s="46">
        <v>0</v>
      </c>
      <c r="J82" s="46">
        <v>0</v>
      </c>
      <c r="K82" s="46">
        <v>0</v>
      </c>
      <c r="L82" s="46">
        <v>0</v>
      </c>
      <c r="M82" s="74">
        <v>4.82</v>
      </c>
      <c r="N82" s="73">
        <v>0</v>
      </c>
      <c r="O82" s="46">
        <v>0</v>
      </c>
      <c r="P82" s="46">
        <v>-141</v>
      </c>
      <c r="Q82" s="46">
        <v>0</v>
      </c>
      <c r="R82" s="46">
        <v>0</v>
      </c>
      <c r="S82" s="74">
        <v>0</v>
      </c>
      <c r="U82" s="73">
        <v>167.82</v>
      </c>
      <c r="V82" s="74">
        <v>-141</v>
      </c>
      <c r="W82">
        <v>163</v>
      </c>
      <c r="X82">
        <v>0</v>
      </c>
      <c r="Y82">
        <v>4.82</v>
      </c>
      <c r="Z82">
        <v>-141</v>
      </c>
    </row>
    <row r="83" spans="7:26">
      <c r="G83" t="s">
        <v>125</v>
      </c>
      <c r="H83" s="73">
        <v>177.47</v>
      </c>
      <c r="I83" s="46">
        <v>0</v>
      </c>
      <c r="J83" s="46">
        <v>0</v>
      </c>
      <c r="K83" s="46">
        <v>0</v>
      </c>
      <c r="L83" s="46">
        <v>0</v>
      </c>
      <c r="M83" s="74">
        <v>4.82</v>
      </c>
      <c r="N83" s="73">
        <v>0</v>
      </c>
      <c r="O83" s="46">
        <v>-48</v>
      </c>
      <c r="P83" s="46">
        <v>-141</v>
      </c>
      <c r="Q83" s="46">
        <v>0</v>
      </c>
      <c r="R83" s="46">
        <v>0</v>
      </c>
      <c r="S83" s="74">
        <v>0</v>
      </c>
      <c r="U83" s="73">
        <v>182.29</v>
      </c>
      <c r="V83" s="74">
        <v>-189</v>
      </c>
      <c r="W83">
        <v>177.47</v>
      </c>
      <c r="X83">
        <v>-48</v>
      </c>
      <c r="Y83">
        <v>4.82</v>
      </c>
      <c r="Z83">
        <v>-141</v>
      </c>
    </row>
    <row r="84" spans="7:26">
      <c r="G84" t="s">
        <v>126</v>
      </c>
      <c r="H84" s="73">
        <v>126.35</v>
      </c>
      <c r="I84" s="46">
        <v>0</v>
      </c>
      <c r="J84" s="46">
        <v>0</v>
      </c>
      <c r="K84" s="46">
        <v>0</v>
      </c>
      <c r="L84" s="46">
        <v>0</v>
      </c>
      <c r="M84" s="74">
        <v>4.82</v>
      </c>
      <c r="N84" s="73">
        <v>0</v>
      </c>
      <c r="O84" s="46">
        <v>-13</v>
      </c>
      <c r="P84" s="46">
        <v>-141</v>
      </c>
      <c r="Q84" s="46">
        <v>0</v>
      </c>
      <c r="R84" s="46">
        <v>0</v>
      </c>
      <c r="S84" s="74">
        <v>0</v>
      </c>
      <c r="U84" s="73">
        <v>131.16999999999999</v>
      </c>
      <c r="V84" s="74">
        <v>-154</v>
      </c>
      <c r="W84">
        <v>126.35</v>
      </c>
      <c r="X84">
        <v>-13</v>
      </c>
      <c r="Y84">
        <v>4.82</v>
      </c>
      <c r="Z84">
        <v>-141</v>
      </c>
    </row>
    <row r="85" spans="7:26">
      <c r="G85" t="s">
        <v>127</v>
      </c>
      <c r="H85" s="73">
        <v>93.56</v>
      </c>
      <c r="I85" s="46">
        <v>0</v>
      </c>
      <c r="J85" s="46">
        <v>0</v>
      </c>
      <c r="K85" s="46">
        <v>0</v>
      </c>
      <c r="L85" s="46">
        <v>0</v>
      </c>
      <c r="M85" s="74">
        <v>4.82</v>
      </c>
      <c r="N85" s="73">
        <v>0</v>
      </c>
      <c r="O85" s="46">
        <v>-39</v>
      </c>
      <c r="P85" s="46">
        <v>0</v>
      </c>
      <c r="Q85" s="46">
        <v>0</v>
      </c>
      <c r="R85" s="46">
        <v>0</v>
      </c>
      <c r="S85" s="74">
        <v>0</v>
      </c>
      <c r="U85" s="73">
        <v>98.38</v>
      </c>
      <c r="V85" s="74">
        <v>-39</v>
      </c>
      <c r="W85">
        <v>93.56</v>
      </c>
      <c r="X85">
        <v>-39</v>
      </c>
      <c r="Y85">
        <v>4.82</v>
      </c>
      <c r="Z85">
        <v>0</v>
      </c>
    </row>
    <row r="86" spans="7:26">
      <c r="G86" t="s">
        <v>128</v>
      </c>
      <c r="H86" s="73">
        <v>59.8</v>
      </c>
      <c r="I86" s="46">
        <v>0</v>
      </c>
      <c r="J86" s="46">
        <v>0</v>
      </c>
      <c r="K86" s="46">
        <v>0</v>
      </c>
      <c r="L86" s="46">
        <v>0</v>
      </c>
      <c r="M86" s="74">
        <v>4.82</v>
      </c>
      <c r="N86" s="73">
        <v>0</v>
      </c>
      <c r="O86" s="46">
        <v>-36</v>
      </c>
      <c r="P86" s="46">
        <v>0</v>
      </c>
      <c r="Q86" s="46">
        <v>0</v>
      </c>
      <c r="R86" s="46">
        <v>0</v>
      </c>
      <c r="S86" s="74">
        <v>0</v>
      </c>
      <c r="U86" s="73">
        <v>64.62</v>
      </c>
      <c r="V86" s="74">
        <v>-36</v>
      </c>
      <c r="W86">
        <v>59.8</v>
      </c>
      <c r="X86">
        <v>-36</v>
      </c>
      <c r="Y86">
        <v>4.82</v>
      </c>
      <c r="Z86">
        <v>0</v>
      </c>
    </row>
    <row r="87" spans="7:26">
      <c r="G87" t="s">
        <v>129</v>
      </c>
      <c r="H87" s="73">
        <v>113.81</v>
      </c>
      <c r="I87" s="46">
        <v>0</v>
      </c>
      <c r="J87" s="46">
        <v>0</v>
      </c>
      <c r="K87" s="46">
        <v>0</v>
      </c>
      <c r="L87" s="46">
        <v>0</v>
      </c>
      <c r="M87" s="74">
        <v>4.82</v>
      </c>
      <c r="N87" s="73">
        <v>0</v>
      </c>
      <c r="O87" s="46">
        <v>-55</v>
      </c>
      <c r="P87" s="46">
        <v>-36</v>
      </c>
      <c r="Q87" s="46">
        <v>0</v>
      </c>
      <c r="R87" s="46">
        <v>0</v>
      </c>
      <c r="S87" s="74">
        <v>0</v>
      </c>
      <c r="U87" s="73">
        <v>118.63</v>
      </c>
      <c r="V87" s="74">
        <v>-91</v>
      </c>
      <c r="W87">
        <v>113.81</v>
      </c>
      <c r="X87">
        <v>-55</v>
      </c>
      <c r="Y87">
        <v>4.82</v>
      </c>
      <c r="Z87">
        <v>-36</v>
      </c>
    </row>
    <row r="88" spans="7:26">
      <c r="G88" t="s">
        <v>130</v>
      </c>
      <c r="H88" s="73">
        <v>86.81</v>
      </c>
      <c r="I88" s="46">
        <v>0</v>
      </c>
      <c r="J88" s="46">
        <v>0</v>
      </c>
      <c r="K88" s="46">
        <v>0</v>
      </c>
      <c r="L88" s="46">
        <v>0</v>
      </c>
      <c r="M88" s="74">
        <v>4.82</v>
      </c>
      <c r="N88" s="73">
        <v>0</v>
      </c>
      <c r="O88" s="46">
        <v>-52.7</v>
      </c>
      <c r="P88" s="46">
        <v>0</v>
      </c>
      <c r="Q88" s="46">
        <v>0</v>
      </c>
      <c r="R88" s="46">
        <v>0</v>
      </c>
      <c r="S88" s="74">
        <v>0</v>
      </c>
      <c r="U88" s="73">
        <v>91.63</v>
      </c>
      <c r="V88" s="74">
        <v>-52.7</v>
      </c>
      <c r="W88">
        <v>86.81</v>
      </c>
      <c r="X88">
        <v>-52.7</v>
      </c>
      <c r="Y88">
        <v>4.82</v>
      </c>
      <c r="Z88">
        <v>0</v>
      </c>
    </row>
    <row r="89" spans="7:26">
      <c r="G89" t="s">
        <v>131</v>
      </c>
      <c r="H89" s="73">
        <v>55.94</v>
      </c>
      <c r="I89" s="46">
        <v>0</v>
      </c>
      <c r="J89" s="46">
        <v>0</v>
      </c>
      <c r="K89" s="46">
        <v>0</v>
      </c>
      <c r="L89" s="46">
        <v>0</v>
      </c>
      <c r="M89" s="74">
        <v>4.82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60.76</v>
      </c>
      <c r="V89" s="74">
        <v>0</v>
      </c>
      <c r="W89">
        <v>55.94</v>
      </c>
      <c r="X89">
        <v>0</v>
      </c>
      <c r="Y89">
        <v>4.82</v>
      </c>
      <c r="Z89">
        <v>0</v>
      </c>
    </row>
    <row r="90" spans="7:26">
      <c r="G90" t="s">
        <v>132</v>
      </c>
      <c r="H90" s="73">
        <v>14.47</v>
      </c>
      <c r="I90" s="46">
        <v>0</v>
      </c>
      <c r="J90" s="46">
        <v>0</v>
      </c>
      <c r="K90" s="46">
        <v>0</v>
      </c>
      <c r="L90" s="46">
        <v>0</v>
      </c>
      <c r="M90" s="74">
        <v>4.82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19.29</v>
      </c>
      <c r="V90" s="74">
        <v>0</v>
      </c>
      <c r="W90">
        <v>14.47</v>
      </c>
      <c r="X90">
        <v>0</v>
      </c>
      <c r="Y90">
        <v>4.82</v>
      </c>
      <c r="Z90">
        <v>0</v>
      </c>
    </row>
    <row r="91" spans="7:26">
      <c r="G91" t="s">
        <v>133</v>
      </c>
      <c r="H91" s="73">
        <v>163.96</v>
      </c>
      <c r="I91" s="46">
        <v>0</v>
      </c>
      <c r="J91" s="46">
        <v>0</v>
      </c>
      <c r="K91" s="46">
        <v>0</v>
      </c>
      <c r="L91" s="46">
        <v>0</v>
      </c>
      <c r="M91" s="74">
        <v>3.38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167.34</v>
      </c>
      <c r="V91" s="74">
        <v>0</v>
      </c>
      <c r="W91">
        <v>163.96</v>
      </c>
      <c r="X91">
        <v>0</v>
      </c>
      <c r="Y91">
        <v>3.38</v>
      </c>
      <c r="Z91">
        <v>0</v>
      </c>
    </row>
    <row r="92" spans="7:26">
      <c r="G92" t="s">
        <v>134</v>
      </c>
      <c r="H92" s="73">
        <v>152.38999999999999</v>
      </c>
      <c r="I92" s="46">
        <v>0</v>
      </c>
      <c r="J92" s="46">
        <v>0</v>
      </c>
      <c r="K92" s="46">
        <v>0</v>
      </c>
      <c r="L92" s="46">
        <v>0</v>
      </c>
      <c r="M92" s="74">
        <v>4.82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157.21</v>
      </c>
      <c r="V92" s="74">
        <v>0</v>
      </c>
      <c r="W92">
        <v>152.38999999999999</v>
      </c>
      <c r="X92">
        <v>0</v>
      </c>
      <c r="Y92">
        <v>4.82</v>
      </c>
      <c r="Z92">
        <v>0</v>
      </c>
    </row>
    <row r="93" spans="7:26">
      <c r="G93" t="s">
        <v>135</v>
      </c>
      <c r="H93" s="73">
        <v>116.71</v>
      </c>
      <c r="I93" s="46">
        <v>0</v>
      </c>
      <c r="J93" s="46">
        <v>0</v>
      </c>
      <c r="K93" s="46">
        <v>0</v>
      </c>
      <c r="L93" s="46">
        <v>0</v>
      </c>
      <c r="M93" s="74">
        <v>4.82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121.53</v>
      </c>
      <c r="V93" s="74">
        <v>0</v>
      </c>
      <c r="W93">
        <v>116.71</v>
      </c>
      <c r="X93">
        <v>0</v>
      </c>
      <c r="Y93">
        <v>4.82</v>
      </c>
      <c r="Z93">
        <v>0</v>
      </c>
    </row>
    <row r="94" spans="7:26">
      <c r="G94" t="s">
        <v>136</v>
      </c>
      <c r="H94" s="73">
        <v>80.06</v>
      </c>
      <c r="I94" s="46">
        <v>0</v>
      </c>
      <c r="J94" s="46">
        <v>0</v>
      </c>
      <c r="K94" s="46">
        <v>0</v>
      </c>
      <c r="L94" s="46">
        <v>0</v>
      </c>
      <c r="M94" s="74">
        <v>3.95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84.01</v>
      </c>
      <c r="V94" s="74">
        <v>0</v>
      </c>
      <c r="W94">
        <v>80.06</v>
      </c>
      <c r="X94">
        <v>0</v>
      </c>
      <c r="Y94">
        <v>3.95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4.82</v>
      </c>
      <c r="N95" s="73">
        <v>0</v>
      </c>
      <c r="O95" s="46">
        <v>-3</v>
      </c>
      <c r="P95" s="46">
        <v>-4</v>
      </c>
      <c r="Q95" s="46">
        <v>0</v>
      </c>
      <c r="R95" s="46">
        <v>0</v>
      </c>
      <c r="S95" s="74">
        <v>0</v>
      </c>
      <c r="U95" s="73">
        <v>4.82</v>
      </c>
      <c r="V95" s="74">
        <v>-7</v>
      </c>
      <c r="W95">
        <v>0</v>
      </c>
      <c r="X95">
        <v>-3</v>
      </c>
      <c r="Y95">
        <v>4.82</v>
      </c>
      <c r="Z95">
        <v>-4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4.82</v>
      </c>
      <c r="N96" s="73">
        <v>0</v>
      </c>
      <c r="O96" s="46">
        <v>0</v>
      </c>
      <c r="P96" s="46">
        <v>-44</v>
      </c>
      <c r="Q96" s="46">
        <v>0</v>
      </c>
      <c r="R96" s="46">
        <v>0</v>
      </c>
      <c r="S96" s="74">
        <v>0</v>
      </c>
      <c r="U96" s="73">
        <v>4.82</v>
      </c>
      <c r="V96" s="74">
        <v>-44</v>
      </c>
      <c r="W96">
        <v>0</v>
      </c>
      <c r="X96">
        <v>0</v>
      </c>
      <c r="Y96">
        <v>4.82</v>
      </c>
      <c r="Z96">
        <v>-44</v>
      </c>
    </row>
    <row r="97" spans="1:83">
      <c r="G97" t="s">
        <v>139</v>
      </c>
      <c r="H97" s="73">
        <v>27.97</v>
      </c>
      <c r="I97" s="46">
        <v>0</v>
      </c>
      <c r="J97" s="46">
        <v>0</v>
      </c>
      <c r="K97" s="46">
        <v>0</v>
      </c>
      <c r="L97" s="46">
        <v>0</v>
      </c>
      <c r="M97" s="74">
        <v>1.93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29.9</v>
      </c>
      <c r="V97" s="74">
        <v>0</v>
      </c>
      <c r="W97">
        <v>27.97</v>
      </c>
      <c r="X97">
        <v>0</v>
      </c>
      <c r="Y97">
        <v>1.93</v>
      </c>
      <c r="Z97">
        <v>0</v>
      </c>
    </row>
    <row r="98" spans="1:83">
      <c r="G98" t="s">
        <v>140</v>
      </c>
      <c r="H98" s="73">
        <v>7.72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7.72</v>
      </c>
      <c r="V98" s="74">
        <v>0</v>
      </c>
      <c r="W98">
        <v>7.72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1.0891250000000001</v>
      </c>
      <c r="I99" s="69">
        <f t="shared" ref="I99:BQ99" si="1">SUM(I3:I98)/4000</f>
        <v>1.1249999999999999E-3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7.0174999999999974E-2</v>
      </c>
      <c r="N99" s="68">
        <f t="shared" si="1"/>
        <v>0</v>
      </c>
      <c r="O99" s="69">
        <f t="shared" si="1"/>
        <v>-0.65667500000000001</v>
      </c>
      <c r="P99" s="69">
        <f t="shared" si="1"/>
        <v>-0.82981500000000008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1.1604250000000003</v>
      </c>
      <c r="V99" s="70">
        <f t="shared" si="1"/>
        <v>-1.4864900000000001</v>
      </c>
      <c r="W99">
        <f t="shared" si="1"/>
        <v>1.0891250000000001</v>
      </c>
      <c r="X99">
        <f t="shared" si="1"/>
        <v>-0.65554999999999997</v>
      </c>
      <c r="Y99">
        <f t="shared" si="1"/>
        <v>7.0174999999999974E-2</v>
      </c>
      <c r="Z99">
        <f t="shared" si="1"/>
        <v>-0.82981500000000008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145</v>
      </c>
      <c r="X1" t="s">
        <v>145</v>
      </c>
      <c r="Y1" t="s">
        <v>531</v>
      </c>
      <c r="Z1" t="s">
        <v>146</v>
      </c>
      <c r="AA1" t="s">
        <v>146</v>
      </c>
      <c r="AB1" t="s">
        <v>537</v>
      </c>
      <c r="AC1" t="s">
        <v>539</v>
      </c>
      <c r="AD1" t="s">
        <v>146</v>
      </c>
      <c r="AE1" t="s">
        <v>146</v>
      </c>
      <c r="AF1" t="s">
        <v>544</v>
      </c>
      <c r="AG1" t="s">
        <v>546</v>
      </c>
      <c r="AH1" t="s">
        <v>548</v>
      </c>
      <c r="AI1" t="s">
        <v>145</v>
      </c>
      <c r="AJ1" t="s">
        <v>146</v>
      </c>
      <c r="AK1" t="s">
        <v>145</v>
      </c>
      <c r="AL1" t="s">
        <v>554</v>
      </c>
      <c r="AM1" t="s">
        <v>556</v>
      </c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45248</v>
      </c>
      <c r="W2" s="28" t="s">
        <v>528</v>
      </c>
      <c r="X2" t="s">
        <v>528</v>
      </c>
      <c r="Y2" t="s">
        <v>149</v>
      </c>
      <c r="Z2" t="s">
        <v>533</v>
      </c>
      <c r="AA2" t="s">
        <v>535</v>
      </c>
      <c r="AB2" t="s">
        <v>369</v>
      </c>
      <c r="AC2" t="s">
        <v>369</v>
      </c>
      <c r="AD2" t="s">
        <v>541</v>
      </c>
      <c r="AE2" t="s">
        <v>541</v>
      </c>
      <c r="AF2" t="s">
        <v>148</v>
      </c>
      <c r="AG2" t="s">
        <v>358</v>
      </c>
      <c r="AH2" t="s">
        <v>146</v>
      </c>
      <c r="AI2" t="s">
        <v>533</v>
      </c>
      <c r="AJ2" t="s">
        <v>551</v>
      </c>
      <c r="AK2" t="s">
        <v>533</v>
      </c>
      <c r="AL2" t="s">
        <v>145</v>
      </c>
      <c r="AM2" t="s">
        <v>145</v>
      </c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96.919999999999987</v>
      </c>
      <c r="I3" s="53">
        <v>0</v>
      </c>
      <c r="J3" s="53">
        <v>3.04</v>
      </c>
      <c r="K3" s="53">
        <v>0</v>
      </c>
      <c r="L3" s="53">
        <v>1.93</v>
      </c>
      <c r="M3" s="72">
        <v>0</v>
      </c>
      <c r="N3" s="71">
        <v>255.64999999999998</v>
      </c>
      <c r="O3" s="53">
        <v>326.88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3.04</v>
      </c>
      <c r="Z3">
        <v>76.88</v>
      </c>
      <c r="AA3">
        <v>0</v>
      </c>
      <c r="AB3">
        <v>0</v>
      </c>
      <c r="AC3">
        <v>1.93</v>
      </c>
      <c r="AD3">
        <v>100</v>
      </c>
      <c r="AE3">
        <v>0</v>
      </c>
      <c r="AF3">
        <v>0</v>
      </c>
      <c r="AG3">
        <v>0.48</v>
      </c>
      <c r="AH3">
        <v>0</v>
      </c>
      <c r="AI3">
        <v>179.14</v>
      </c>
      <c r="AJ3">
        <v>150</v>
      </c>
      <c r="AK3">
        <v>76.510000000000005</v>
      </c>
      <c r="AL3">
        <v>48.22</v>
      </c>
      <c r="AM3">
        <v>48.22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96.919999999999987</v>
      </c>
      <c r="I4" s="46">
        <v>0</v>
      </c>
      <c r="J4" s="46">
        <v>3.04</v>
      </c>
      <c r="K4" s="46">
        <v>0</v>
      </c>
      <c r="L4" s="46">
        <v>1.93</v>
      </c>
      <c r="M4" s="74">
        <v>0</v>
      </c>
      <c r="N4" s="73">
        <v>255.64999999999998</v>
      </c>
      <c r="O4" s="46">
        <v>326.88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3.04</v>
      </c>
      <c r="Z4">
        <v>76.88</v>
      </c>
      <c r="AA4">
        <v>0</v>
      </c>
      <c r="AB4">
        <v>0</v>
      </c>
      <c r="AC4">
        <v>1.93</v>
      </c>
      <c r="AD4">
        <v>100</v>
      </c>
      <c r="AE4">
        <v>0</v>
      </c>
      <c r="AF4">
        <v>0</v>
      </c>
      <c r="AG4">
        <v>0.48</v>
      </c>
      <c r="AH4">
        <v>0</v>
      </c>
      <c r="AI4">
        <v>179.14</v>
      </c>
      <c r="AJ4">
        <v>150</v>
      </c>
      <c r="AK4">
        <v>76.510000000000005</v>
      </c>
      <c r="AL4">
        <v>48.22</v>
      </c>
      <c r="AM4">
        <v>48.22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96.919999999999987</v>
      </c>
      <c r="I5" s="46">
        <v>0</v>
      </c>
      <c r="J5" s="46">
        <v>3.04</v>
      </c>
      <c r="K5" s="46">
        <v>0</v>
      </c>
      <c r="L5" s="46">
        <v>1.93</v>
      </c>
      <c r="M5" s="74">
        <v>0</v>
      </c>
      <c r="N5" s="73">
        <v>255.64999999999998</v>
      </c>
      <c r="O5" s="46">
        <v>326.88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3.04</v>
      </c>
      <c r="Z5">
        <v>76.88</v>
      </c>
      <c r="AA5">
        <v>0</v>
      </c>
      <c r="AB5">
        <v>0</v>
      </c>
      <c r="AC5">
        <v>1.93</v>
      </c>
      <c r="AD5">
        <v>100</v>
      </c>
      <c r="AE5">
        <v>0</v>
      </c>
      <c r="AF5">
        <v>0</v>
      </c>
      <c r="AG5">
        <v>0.48</v>
      </c>
      <c r="AH5">
        <v>0</v>
      </c>
      <c r="AI5">
        <v>179.14</v>
      </c>
      <c r="AJ5">
        <v>150</v>
      </c>
      <c r="AK5">
        <v>76.510000000000005</v>
      </c>
      <c r="AL5">
        <v>48.22</v>
      </c>
      <c r="AM5">
        <v>48.22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96.919999999999987</v>
      </c>
      <c r="I6" s="46">
        <v>0</v>
      </c>
      <c r="J6" s="46">
        <v>3.04</v>
      </c>
      <c r="K6" s="46">
        <v>0</v>
      </c>
      <c r="L6" s="46">
        <v>1.93</v>
      </c>
      <c r="M6" s="74">
        <v>0</v>
      </c>
      <c r="N6" s="73">
        <v>255.64999999999998</v>
      </c>
      <c r="O6" s="46">
        <v>326.88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3.04</v>
      </c>
      <c r="Z6">
        <v>76.88</v>
      </c>
      <c r="AA6">
        <v>0</v>
      </c>
      <c r="AB6">
        <v>0</v>
      </c>
      <c r="AC6">
        <v>1.93</v>
      </c>
      <c r="AD6">
        <v>100</v>
      </c>
      <c r="AE6">
        <v>0</v>
      </c>
      <c r="AF6">
        <v>0</v>
      </c>
      <c r="AG6">
        <v>0.48</v>
      </c>
      <c r="AH6">
        <v>0</v>
      </c>
      <c r="AI6">
        <v>179.14</v>
      </c>
      <c r="AJ6">
        <v>150</v>
      </c>
      <c r="AK6">
        <v>76.510000000000005</v>
      </c>
      <c r="AL6">
        <v>48.22</v>
      </c>
      <c r="AM6">
        <v>48.22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96.919999999999987</v>
      </c>
      <c r="I7" s="46">
        <v>0</v>
      </c>
      <c r="J7" s="46">
        <v>3.04</v>
      </c>
      <c r="K7" s="46">
        <v>0</v>
      </c>
      <c r="L7" s="46">
        <v>1.93</v>
      </c>
      <c r="M7" s="74">
        <v>0</v>
      </c>
      <c r="N7" s="73">
        <v>255.64999999999998</v>
      </c>
      <c r="O7" s="46">
        <v>326.88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3.04</v>
      </c>
      <c r="Z7">
        <v>76.88</v>
      </c>
      <c r="AA7">
        <v>0</v>
      </c>
      <c r="AB7">
        <v>0</v>
      </c>
      <c r="AC7">
        <v>1.93</v>
      </c>
      <c r="AD7">
        <v>100</v>
      </c>
      <c r="AE7">
        <v>0</v>
      </c>
      <c r="AF7">
        <v>0</v>
      </c>
      <c r="AG7">
        <v>0.48</v>
      </c>
      <c r="AH7">
        <v>0</v>
      </c>
      <c r="AI7">
        <v>179.14</v>
      </c>
      <c r="AJ7">
        <v>150</v>
      </c>
      <c r="AK7">
        <v>76.510000000000005</v>
      </c>
      <c r="AL7">
        <v>48.22</v>
      </c>
      <c r="AM7">
        <v>48.22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96.919999999999987</v>
      </c>
      <c r="I8" s="46">
        <v>0</v>
      </c>
      <c r="J8" s="46">
        <v>3.04</v>
      </c>
      <c r="K8" s="46">
        <v>0</v>
      </c>
      <c r="L8" s="46">
        <v>1.93</v>
      </c>
      <c r="M8" s="74">
        <v>0</v>
      </c>
      <c r="N8" s="73">
        <v>255.64999999999998</v>
      </c>
      <c r="O8" s="46">
        <v>326.88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3.04</v>
      </c>
      <c r="Z8">
        <v>76.88</v>
      </c>
      <c r="AA8">
        <v>0</v>
      </c>
      <c r="AB8">
        <v>0</v>
      </c>
      <c r="AC8">
        <v>1.93</v>
      </c>
      <c r="AD8">
        <v>100</v>
      </c>
      <c r="AE8">
        <v>0</v>
      </c>
      <c r="AF8">
        <v>0</v>
      </c>
      <c r="AG8">
        <v>0.48</v>
      </c>
      <c r="AH8">
        <v>0</v>
      </c>
      <c r="AI8">
        <v>179.14</v>
      </c>
      <c r="AJ8">
        <v>150</v>
      </c>
      <c r="AK8">
        <v>76.510000000000005</v>
      </c>
      <c r="AL8">
        <v>48.22</v>
      </c>
      <c r="AM8">
        <v>48.22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96.919999999999987</v>
      </c>
      <c r="I9" s="46">
        <v>0</v>
      </c>
      <c r="J9" s="46">
        <v>3.04</v>
      </c>
      <c r="K9" s="46">
        <v>0</v>
      </c>
      <c r="L9" s="46">
        <v>1.93</v>
      </c>
      <c r="M9" s="74">
        <v>0</v>
      </c>
      <c r="N9" s="73">
        <v>255.64999999999998</v>
      </c>
      <c r="O9" s="46">
        <v>326.88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3.04</v>
      </c>
      <c r="Z9">
        <v>76.88</v>
      </c>
      <c r="AA9">
        <v>0</v>
      </c>
      <c r="AB9">
        <v>0</v>
      </c>
      <c r="AC9">
        <v>1.93</v>
      </c>
      <c r="AD9">
        <v>100</v>
      </c>
      <c r="AE9">
        <v>0</v>
      </c>
      <c r="AF9">
        <v>0</v>
      </c>
      <c r="AG9">
        <v>0.48</v>
      </c>
      <c r="AH9">
        <v>0</v>
      </c>
      <c r="AI9">
        <v>179.14</v>
      </c>
      <c r="AJ9">
        <v>150</v>
      </c>
      <c r="AK9">
        <v>76.510000000000005</v>
      </c>
      <c r="AL9">
        <v>48.22</v>
      </c>
      <c r="AM9">
        <v>48.22</v>
      </c>
    </row>
    <row r="10" spans="1:39">
      <c r="A10" t="s">
        <v>260</v>
      </c>
      <c r="C10" t="s">
        <v>233</v>
      </c>
      <c r="G10" t="s">
        <v>52</v>
      </c>
      <c r="H10" s="73">
        <v>96.919999999999987</v>
      </c>
      <c r="I10" s="46">
        <v>0</v>
      </c>
      <c r="J10" s="46">
        <v>3.04</v>
      </c>
      <c r="K10" s="46">
        <v>0</v>
      </c>
      <c r="L10" s="46">
        <v>1.93</v>
      </c>
      <c r="M10" s="74">
        <v>0</v>
      </c>
      <c r="N10" s="73">
        <v>255.64999999999998</v>
      </c>
      <c r="O10" s="46">
        <v>326.88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3.04</v>
      </c>
      <c r="Z10">
        <v>76.88</v>
      </c>
      <c r="AA10">
        <v>0</v>
      </c>
      <c r="AB10">
        <v>0</v>
      </c>
      <c r="AC10">
        <v>1.93</v>
      </c>
      <c r="AD10">
        <v>100</v>
      </c>
      <c r="AE10">
        <v>0</v>
      </c>
      <c r="AF10">
        <v>0</v>
      </c>
      <c r="AG10">
        <v>0.48</v>
      </c>
      <c r="AH10">
        <v>0</v>
      </c>
      <c r="AI10">
        <v>179.14</v>
      </c>
      <c r="AJ10">
        <v>150</v>
      </c>
      <c r="AK10">
        <v>76.510000000000005</v>
      </c>
      <c r="AL10">
        <v>48.22</v>
      </c>
      <c r="AM10">
        <v>48.22</v>
      </c>
    </row>
    <row r="11" spans="1:39">
      <c r="A11" t="s">
        <v>240</v>
      </c>
      <c r="C11" t="s">
        <v>316</v>
      </c>
      <c r="G11" t="s">
        <v>53</v>
      </c>
      <c r="H11" s="73">
        <v>96.87</v>
      </c>
      <c r="I11" s="46">
        <v>0</v>
      </c>
      <c r="J11" s="46">
        <v>3.04</v>
      </c>
      <c r="K11" s="46">
        <v>0</v>
      </c>
      <c r="L11" s="46">
        <v>1.93</v>
      </c>
      <c r="M11" s="74">
        <v>0</v>
      </c>
      <c r="N11" s="73">
        <v>255.64999999999998</v>
      </c>
      <c r="O11" s="46">
        <v>326.88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3.04</v>
      </c>
      <c r="Z11">
        <v>76.88</v>
      </c>
      <c r="AA11">
        <v>0</v>
      </c>
      <c r="AB11">
        <v>0</v>
      </c>
      <c r="AC11">
        <v>1.93</v>
      </c>
      <c r="AD11">
        <v>100</v>
      </c>
      <c r="AE11">
        <v>0</v>
      </c>
      <c r="AF11">
        <v>0</v>
      </c>
      <c r="AG11">
        <v>0.43</v>
      </c>
      <c r="AH11">
        <v>0</v>
      </c>
      <c r="AI11">
        <v>179.14</v>
      </c>
      <c r="AJ11">
        <v>150</v>
      </c>
      <c r="AK11">
        <v>76.510000000000005</v>
      </c>
      <c r="AL11">
        <v>48.22</v>
      </c>
      <c r="AM11">
        <v>48.22</v>
      </c>
    </row>
    <row r="12" spans="1:39">
      <c r="A12" t="s">
        <v>241</v>
      </c>
      <c r="C12" t="s">
        <v>336</v>
      </c>
      <c r="G12" t="s">
        <v>54</v>
      </c>
      <c r="H12" s="73">
        <v>96.87</v>
      </c>
      <c r="I12" s="46">
        <v>0</v>
      </c>
      <c r="J12" s="46">
        <v>3.04</v>
      </c>
      <c r="K12" s="46">
        <v>0</v>
      </c>
      <c r="L12" s="46">
        <v>1.93</v>
      </c>
      <c r="M12" s="74">
        <v>0</v>
      </c>
      <c r="N12" s="73">
        <v>255.64999999999998</v>
      </c>
      <c r="O12" s="46">
        <v>326.88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3.04</v>
      </c>
      <c r="Z12">
        <v>76.88</v>
      </c>
      <c r="AA12">
        <v>0</v>
      </c>
      <c r="AB12">
        <v>0</v>
      </c>
      <c r="AC12">
        <v>1.93</v>
      </c>
      <c r="AD12">
        <v>100</v>
      </c>
      <c r="AE12">
        <v>0</v>
      </c>
      <c r="AF12">
        <v>0</v>
      </c>
      <c r="AG12">
        <v>0.43</v>
      </c>
      <c r="AH12">
        <v>0</v>
      </c>
      <c r="AI12">
        <v>179.14</v>
      </c>
      <c r="AJ12">
        <v>150</v>
      </c>
      <c r="AK12">
        <v>76.510000000000005</v>
      </c>
      <c r="AL12">
        <v>48.22</v>
      </c>
      <c r="AM12">
        <v>48.22</v>
      </c>
    </row>
    <row r="13" spans="1:39">
      <c r="A13" t="s">
        <v>242</v>
      </c>
      <c r="G13" t="s">
        <v>55</v>
      </c>
      <c r="H13" s="73">
        <v>96.87</v>
      </c>
      <c r="I13" s="46">
        <v>0</v>
      </c>
      <c r="J13" s="46">
        <v>3.04</v>
      </c>
      <c r="K13" s="46">
        <v>0</v>
      </c>
      <c r="L13" s="46">
        <v>1.93</v>
      </c>
      <c r="M13" s="74">
        <v>0</v>
      </c>
      <c r="N13" s="73">
        <v>255.64999999999998</v>
      </c>
      <c r="O13" s="46">
        <v>326.88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3.04</v>
      </c>
      <c r="Z13">
        <v>76.88</v>
      </c>
      <c r="AA13">
        <v>0</v>
      </c>
      <c r="AB13">
        <v>0</v>
      </c>
      <c r="AC13">
        <v>1.93</v>
      </c>
      <c r="AD13">
        <v>100</v>
      </c>
      <c r="AE13">
        <v>0</v>
      </c>
      <c r="AF13">
        <v>0</v>
      </c>
      <c r="AG13">
        <v>0.43</v>
      </c>
      <c r="AH13">
        <v>0</v>
      </c>
      <c r="AI13">
        <v>179.14</v>
      </c>
      <c r="AJ13">
        <v>150</v>
      </c>
      <c r="AK13">
        <v>76.510000000000005</v>
      </c>
      <c r="AL13">
        <v>48.22</v>
      </c>
      <c r="AM13">
        <v>48.22</v>
      </c>
    </row>
    <row r="14" spans="1:39">
      <c r="A14" t="s">
        <v>243</v>
      </c>
      <c r="G14" t="s">
        <v>56</v>
      </c>
      <c r="H14" s="73">
        <v>96.87</v>
      </c>
      <c r="I14" s="46">
        <v>0</v>
      </c>
      <c r="J14" s="46">
        <v>3.04</v>
      </c>
      <c r="K14" s="46">
        <v>0</v>
      </c>
      <c r="L14" s="46">
        <v>1.93</v>
      </c>
      <c r="M14" s="74">
        <v>0</v>
      </c>
      <c r="N14" s="73">
        <v>255.64999999999998</v>
      </c>
      <c r="O14" s="46">
        <v>326.88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3.04</v>
      </c>
      <c r="Z14">
        <v>76.88</v>
      </c>
      <c r="AA14">
        <v>0</v>
      </c>
      <c r="AB14">
        <v>0</v>
      </c>
      <c r="AC14">
        <v>1.93</v>
      </c>
      <c r="AD14">
        <v>100</v>
      </c>
      <c r="AE14">
        <v>0</v>
      </c>
      <c r="AF14">
        <v>0</v>
      </c>
      <c r="AG14">
        <v>0.43</v>
      </c>
      <c r="AH14">
        <v>0</v>
      </c>
      <c r="AI14">
        <v>179.14</v>
      </c>
      <c r="AJ14">
        <v>150</v>
      </c>
      <c r="AK14">
        <v>76.510000000000005</v>
      </c>
      <c r="AL14">
        <v>48.22</v>
      </c>
      <c r="AM14">
        <v>48.22</v>
      </c>
    </row>
    <row r="15" spans="1:39">
      <c r="A15" t="s">
        <v>244</v>
      </c>
      <c r="G15" t="s">
        <v>57</v>
      </c>
      <c r="H15" s="73">
        <v>96.87</v>
      </c>
      <c r="I15" s="46">
        <v>0</v>
      </c>
      <c r="J15" s="46">
        <v>3.04</v>
      </c>
      <c r="K15" s="46">
        <v>0</v>
      </c>
      <c r="L15" s="46">
        <v>1.93</v>
      </c>
      <c r="M15" s="74">
        <v>0</v>
      </c>
      <c r="N15" s="73">
        <v>255.64999999999998</v>
      </c>
      <c r="O15" s="46">
        <v>326.88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3.04</v>
      </c>
      <c r="Z15">
        <v>76.88</v>
      </c>
      <c r="AA15">
        <v>0</v>
      </c>
      <c r="AB15">
        <v>0</v>
      </c>
      <c r="AC15">
        <v>1.93</v>
      </c>
      <c r="AD15">
        <v>100</v>
      </c>
      <c r="AE15">
        <v>0</v>
      </c>
      <c r="AF15">
        <v>0</v>
      </c>
      <c r="AG15">
        <v>0.43</v>
      </c>
      <c r="AH15">
        <v>0</v>
      </c>
      <c r="AI15">
        <v>179.14</v>
      </c>
      <c r="AJ15">
        <v>150</v>
      </c>
      <c r="AK15">
        <v>76.510000000000005</v>
      </c>
      <c r="AL15">
        <v>48.22</v>
      </c>
      <c r="AM15">
        <v>48.22</v>
      </c>
    </row>
    <row r="16" spans="1:39">
      <c r="A16" t="s">
        <v>245</v>
      </c>
      <c r="G16" t="s">
        <v>58</v>
      </c>
      <c r="H16" s="73">
        <v>96.87</v>
      </c>
      <c r="I16" s="46">
        <v>0</v>
      </c>
      <c r="J16" s="46">
        <v>3.04</v>
      </c>
      <c r="K16" s="46">
        <v>0</v>
      </c>
      <c r="L16" s="46">
        <v>1.93</v>
      </c>
      <c r="M16" s="74">
        <v>0</v>
      </c>
      <c r="N16" s="73">
        <v>255.64999999999998</v>
      </c>
      <c r="O16" s="46">
        <v>326.88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3.04</v>
      </c>
      <c r="Z16">
        <v>76.88</v>
      </c>
      <c r="AA16">
        <v>0</v>
      </c>
      <c r="AB16">
        <v>0</v>
      </c>
      <c r="AC16">
        <v>1.93</v>
      </c>
      <c r="AD16">
        <v>100</v>
      </c>
      <c r="AE16">
        <v>0</v>
      </c>
      <c r="AF16">
        <v>0</v>
      </c>
      <c r="AG16">
        <v>0.43</v>
      </c>
      <c r="AH16">
        <v>0</v>
      </c>
      <c r="AI16">
        <v>179.14</v>
      </c>
      <c r="AJ16">
        <v>150</v>
      </c>
      <c r="AK16">
        <v>76.510000000000005</v>
      </c>
      <c r="AL16">
        <v>48.22</v>
      </c>
      <c r="AM16">
        <v>48.22</v>
      </c>
    </row>
    <row r="17" spans="1:39">
      <c r="A17" t="s">
        <v>246</v>
      </c>
      <c r="G17" t="s">
        <v>59</v>
      </c>
      <c r="H17" s="73">
        <v>96.87</v>
      </c>
      <c r="I17" s="46">
        <v>0</v>
      </c>
      <c r="J17" s="46">
        <v>3.04</v>
      </c>
      <c r="K17" s="46">
        <v>0</v>
      </c>
      <c r="L17" s="46">
        <v>1.93</v>
      </c>
      <c r="M17" s="74">
        <v>0</v>
      </c>
      <c r="N17" s="73">
        <v>255.64999999999998</v>
      </c>
      <c r="O17" s="46">
        <v>326.88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3.04</v>
      </c>
      <c r="Z17">
        <v>76.88</v>
      </c>
      <c r="AA17">
        <v>0</v>
      </c>
      <c r="AB17">
        <v>0</v>
      </c>
      <c r="AC17">
        <v>1.93</v>
      </c>
      <c r="AD17">
        <v>100</v>
      </c>
      <c r="AE17">
        <v>0</v>
      </c>
      <c r="AF17">
        <v>0</v>
      </c>
      <c r="AG17">
        <v>0.43</v>
      </c>
      <c r="AH17">
        <v>0</v>
      </c>
      <c r="AI17">
        <v>179.14</v>
      </c>
      <c r="AJ17">
        <v>150</v>
      </c>
      <c r="AK17">
        <v>76.510000000000005</v>
      </c>
      <c r="AL17">
        <v>48.22</v>
      </c>
      <c r="AM17">
        <v>48.22</v>
      </c>
    </row>
    <row r="18" spans="1:39">
      <c r="A18" t="s">
        <v>247</v>
      </c>
      <c r="G18" t="s">
        <v>60</v>
      </c>
      <c r="H18" s="73">
        <v>96.87</v>
      </c>
      <c r="I18" s="46">
        <v>0</v>
      </c>
      <c r="J18" s="46">
        <v>3.04</v>
      </c>
      <c r="K18" s="46">
        <v>0</v>
      </c>
      <c r="L18" s="46">
        <v>1.93</v>
      </c>
      <c r="M18" s="74">
        <v>0</v>
      </c>
      <c r="N18" s="73">
        <v>255.64999999999998</v>
      </c>
      <c r="O18" s="46">
        <v>326.88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3.04</v>
      </c>
      <c r="Z18">
        <v>76.88</v>
      </c>
      <c r="AA18">
        <v>0</v>
      </c>
      <c r="AB18">
        <v>0</v>
      </c>
      <c r="AC18">
        <v>1.93</v>
      </c>
      <c r="AD18">
        <v>100</v>
      </c>
      <c r="AE18">
        <v>0</v>
      </c>
      <c r="AF18">
        <v>0</v>
      </c>
      <c r="AG18">
        <v>0.43</v>
      </c>
      <c r="AH18">
        <v>0</v>
      </c>
      <c r="AI18">
        <v>179.14</v>
      </c>
      <c r="AJ18">
        <v>150</v>
      </c>
      <c r="AK18">
        <v>76.510000000000005</v>
      </c>
      <c r="AL18">
        <v>48.22</v>
      </c>
      <c r="AM18">
        <v>48.22</v>
      </c>
    </row>
    <row r="19" spans="1:39">
      <c r="A19" t="s">
        <v>261</v>
      </c>
      <c r="G19" t="s">
        <v>61</v>
      </c>
      <c r="H19" s="73">
        <v>96.87</v>
      </c>
      <c r="I19" s="46">
        <v>0</v>
      </c>
      <c r="J19" s="46">
        <v>3.04</v>
      </c>
      <c r="K19" s="46">
        <v>0</v>
      </c>
      <c r="L19" s="46">
        <v>1.93</v>
      </c>
      <c r="M19" s="74">
        <v>0</v>
      </c>
      <c r="N19" s="73">
        <v>255.64999999999998</v>
      </c>
      <c r="O19" s="46">
        <v>326.88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3.04</v>
      </c>
      <c r="Z19">
        <v>76.88</v>
      </c>
      <c r="AA19">
        <v>0</v>
      </c>
      <c r="AB19">
        <v>0</v>
      </c>
      <c r="AC19">
        <v>1.93</v>
      </c>
      <c r="AD19">
        <v>100</v>
      </c>
      <c r="AE19">
        <v>0</v>
      </c>
      <c r="AF19">
        <v>0</v>
      </c>
      <c r="AG19">
        <v>0.43</v>
      </c>
      <c r="AH19">
        <v>0</v>
      </c>
      <c r="AI19">
        <v>179.14</v>
      </c>
      <c r="AJ19">
        <v>150</v>
      </c>
      <c r="AK19">
        <v>76.510000000000005</v>
      </c>
      <c r="AL19">
        <v>48.22</v>
      </c>
      <c r="AM19">
        <v>48.22</v>
      </c>
    </row>
    <row r="20" spans="1:39">
      <c r="A20" t="s">
        <v>262</v>
      </c>
      <c r="G20" t="s">
        <v>62</v>
      </c>
      <c r="H20" s="73">
        <v>96.87</v>
      </c>
      <c r="I20" s="46">
        <v>0</v>
      </c>
      <c r="J20" s="46">
        <v>3.04</v>
      </c>
      <c r="K20" s="46">
        <v>0</v>
      </c>
      <c r="L20" s="46">
        <v>1.93</v>
      </c>
      <c r="M20" s="74">
        <v>0</v>
      </c>
      <c r="N20" s="73">
        <v>255.64999999999998</v>
      </c>
      <c r="O20" s="46">
        <v>326.88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3.04</v>
      </c>
      <c r="Z20">
        <v>76.88</v>
      </c>
      <c r="AA20">
        <v>0</v>
      </c>
      <c r="AB20">
        <v>0</v>
      </c>
      <c r="AC20">
        <v>1.93</v>
      </c>
      <c r="AD20">
        <v>100</v>
      </c>
      <c r="AE20">
        <v>0</v>
      </c>
      <c r="AF20">
        <v>0</v>
      </c>
      <c r="AG20">
        <v>0.43</v>
      </c>
      <c r="AH20">
        <v>0</v>
      </c>
      <c r="AI20">
        <v>179.14</v>
      </c>
      <c r="AJ20">
        <v>150</v>
      </c>
      <c r="AK20">
        <v>76.510000000000005</v>
      </c>
      <c r="AL20">
        <v>48.22</v>
      </c>
      <c r="AM20">
        <v>48.22</v>
      </c>
    </row>
    <row r="21" spans="1:39">
      <c r="A21" t="s">
        <v>248</v>
      </c>
      <c r="G21" t="s">
        <v>63</v>
      </c>
      <c r="H21" s="73">
        <v>96.87</v>
      </c>
      <c r="I21" s="46">
        <v>0</v>
      </c>
      <c r="J21" s="46">
        <v>3.04</v>
      </c>
      <c r="K21" s="46">
        <v>0</v>
      </c>
      <c r="L21" s="46">
        <v>1.93</v>
      </c>
      <c r="M21" s="74">
        <v>0</v>
      </c>
      <c r="N21" s="73">
        <v>255.64999999999998</v>
      </c>
      <c r="O21" s="46">
        <v>326.88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3.04</v>
      </c>
      <c r="Z21">
        <v>76.88</v>
      </c>
      <c r="AA21">
        <v>0</v>
      </c>
      <c r="AB21">
        <v>0</v>
      </c>
      <c r="AC21">
        <v>1.93</v>
      </c>
      <c r="AD21">
        <v>100</v>
      </c>
      <c r="AE21">
        <v>0</v>
      </c>
      <c r="AF21">
        <v>0</v>
      </c>
      <c r="AG21">
        <v>0.43</v>
      </c>
      <c r="AH21">
        <v>0</v>
      </c>
      <c r="AI21">
        <v>179.14</v>
      </c>
      <c r="AJ21">
        <v>150</v>
      </c>
      <c r="AK21">
        <v>76.510000000000005</v>
      </c>
      <c r="AL21">
        <v>48.22</v>
      </c>
      <c r="AM21">
        <v>48.22</v>
      </c>
    </row>
    <row r="22" spans="1:39">
      <c r="A22" t="s">
        <v>249</v>
      </c>
      <c r="G22" t="s">
        <v>64</v>
      </c>
      <c r="H22" s="73">
        <v>96.87</v>
      </c>
      <c r="I22" s="46">
        <v>0</v>
      </c>
      <c r="J22" s="46">
        <v>3.04</v>
      </c>
      <c r="K22" s="46">
        <v>0</v>
      </c>
      <c r="L22" s="46">
        <v>1.93</v>
      </c>
      <c r="M22" s="74">
        <v>0</v>
      </c>
      <c r="N22" s="73">
        <v>255.64999999999998</v>
      </c>
      <c r="O22" s="46">
        <v>326.88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3.04</v>
      </c>
      <c r="Z22">
        <v>76.88</v>
      </c>
      <c r="AA22">
        <v>0</v>
      </c>
      <c r="AB22">
        <v>0</v>
      </c>
      <c r="AC22">
        <v>1.93</v>
      </c>
      <c r="AD22">
        <v>100</v>
      </c>
      <c r="AE22">
        <v>0</v>
      </c>
      <c r="AF22">
        <v>0</v>
      </c>
      <c r="AG22">
        <v>0.43</v>
      </c>
      <c r="AH22">
        <v>0</v>
      </c>
      <c r="AI22">
        <v>179.14</v>
      </c>
      <c r="AJ22">
        <v>150</v>
      </c>
      <c r="AK22">
        <v>76.510000000000005</v>
      </c>
      <c r="AL22">
        <v>48.22</v>
      </c>
      <c r="AM22">
        <v>48.22</v>
      </c>
    </row>
    <row r="23" spans="1:39">
      <c r="A23" t="s">
        <v>250</v>
      </c>
      <c r="G23" t="s">
        <v>65</v>
      </c>
      <c r="H23" s="73">
        <v>96.87</v>
      </c>
      <c r="I23" s="46">
        <v>0</v>
      </c>
      <c r="J23" s="46">
        <v>3.04</v>
      </c>
      <c r="K23" s="46">
        <v>0</v>
      </c>
      <c r="L23" s="46">
        <v>1.93</v>
      </c>
      <c r="M23" s="74">
        <v>0</v>
      </c>
      <c r="N23" s="73">
        <v>255.64999999999998</v>
      </c>
      <c r="O23" s="46">
        <v>326.88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3.04</v>
      </c>
      <c r="Z23">
        <v>76.88</v>
      </c>
      <c r="AA23">
        <v>0</v>
      </c>
      <c r="AB23">
        <v>0</v>
      </c>
      <c r="AC23">
        <v>1.93</v>
      </c>
      <c r="AD23">
        <v>100</v>
      </c>
      <c r="AE23">
        <v>0</v>
      </c>
      <c r="AF23">
        <v>0</v>
      </c>
      <c r="AG23">
        <v>0.43</v>
      </c>
      <c r="AH23">
        <v>0</v>
      </c>
      <c r="AI23">
        <v>179.14</v>
      </c>
      <c r="AJ23">
        <v>150</v>
      </c>
      <c r="AK23">
        <v>76.510000000000005</v>
      </c>
      <c r="AL23">
        <v>48.22</v>
      </c>
      <c r="AM23">
        <v>48.22</v>
      </c>
    </row>
    <row r="24" spans="1:39">
      <c r="A24" t="s">
        <v>251</v>
      </c>
      <c r="G24" t="s">
        <v>66</v>
      </c>
      <c r="H24" s="73">
        <v>96.87</v>
      </c>
      <c r="I24" s="46">
        <v>0</v>
      </c>
      <c r="J24" s="46">
        <v>3.04</v>
      </c>
      <c r="K24" s="46">
        <v>0</v>
      </c>
      <c r="L24" s="46">
        <v>1.93</v>
      </c>
      <c r="M24" s="74">
        <v>0</v>
      </c>
      <c r="N24" s="73">
        <v>255.64999999999998</v>
      </c>
      <c r="O24" s="46">
        <v>326.88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3.04</v>
      </c>
      <c r="Z24">
        <v>76.88</v>
      </c>
      <c r="AA24">
        <v>0</v>
      </c>
      <c r="AB24">
        <v>0</v>
      </c>
      <c r="AC24">
        <v>1.93</v>
      </c>
      <c r="AD24">
        <v>100</v>
      </c>
      <c r="AE24">
        <v>0</v>
      </c>
      <c r="AF24">
        <v>0</v>
      </c>
      <c r="AG24">
        <v>0.43</v>
      </c>
      <c r="AH24">
        <v>0</v>
      </c>
      <c r="AI24">
        <v>179.14</v>
      </c>
      <c r="AJ24">
        <v>150</v>
      </c>
      <c r="AK24">
        <v>76.510000000000005</v>
      </c>
      <c r="AL24">
        <v>48.22</v>
      </c>
      <c r="AM24">
        <v>48.22</v>
      </c>
    </row>
    <row r="25" spans="1:39">
      <c r="A25" t="s">
        <v>252</v>
      </c>
      <c r="G25" t="s">
        <v>67</v>
      </c>
      <c r="H25" s="73">
        <v>96.87</v>
      </c>
      <c r="I25" s="46">
        <v>0</v>
      </c>
      <c r="J25" s="46">
        <v>3.04</v>
      </c>
      <c r="K25" s="46">
        <v>0</v>
      </c>
      <c r="L25" s="46">
        <v>1.93</v>
      </c>
      <c r="M25" s="74">
        <v>0</v>
      </c>
      <c r="N25" s="73">
        <v>255.64999999999998</v>
      </c>
      <c r="O25" s="46">
        <v>326.88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3.04</v>
      </c>
      <c r="Z25">
        <v>76.88</v>
      </c>
      <c r="AA25">
        <v>0</v>
      </c>
      <c r="AB25">
        <v>0</v>
      </c>
      <c r="AC25">
        <v>1.93</v>
      </c>
      <c r="AD25">
        <v>100</v>
      </c>
      <c r="AE25">
        <v>0</v>
      </c>
      <c r="AF25">
        <v>0</v>
      </c>
      <c r="AG25">
        <v>0.43</v>
      </c>
      <c r="AH25">
        <v>0</v>
      </c>
      <c r="AI25">
        <v>179.14</v>
      </c>
      <c r="AJ25">
        <v>150</v>
      </c>
      <c r="AK25">
        <v>76.510000000000005</v>
      </c>
      <c r="AL25">
        <v>48.22</v>
      </c>
      <c r="AM25">
        <v>48.22</v>
      </c>
    </row>
    <row r="26" spans="1:39">
      <c r="A26" t="s">
        <v>253</v>
      </c>
      <c r="G26" t="s">
        <v>68</v>
      </c>
      <c r="H26" s="73">
        <v>96.87</v>
      </c>
      <c r="I26" s="46">
        <v>0</v>
      </c>
      <c r="J26" s="46">
        <v>3.04</v>
      </c>
      <c r="K26" s="46">
        <v>0</v>
      </c>
      <c r="L26" s="46">
        <v>1.93</v>
      </c>
      <c r="M26" s="74">
        <v>0</v>
      </c>
      <c r="N26" s="73">
        <v>255.64999999999998</v>
      </c>
      <c r="O26" s="46">
        <v>326.88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3.04</v>
      </c>
      <c r="Z26">
        <v>76.88</v>
      </c>
      <c r="AA26">
        <v>0</v>
      </c>
      <c r="AB26">
        <v>0</v>
      </c>
      <c r="AC26">
        <v>1.93</v>
      </c>
      <c r="AD26">
        <v>100</v>
      </c>
      <c r="AE26">
        <v>0</v>
      </c>
      <c r="AF26">
        <v>0</v>
      </c>
      <c r="AG26">
        <v>0.43</v>
      </c>
      <c r="AH26">
        <v>0</v>
      </c>
      <c r="AI26">
        <v>179.14</v>
      </c>
      <c r="AJ26">
        <v>150</v>
      </c>
      <c r="AK26">
        <v>76.510000000000005</v>
      </c>
      <c r="AL26">
        <v>48.22</v>
      </c>
      <c r="AM26">
        <v>48.22</v>
      </c>
    </row>
    <row r="27" spans="1:39">
      <c r="A27" t="s">
        <v>254</v>
      </c>
      <c r="G27" t="s">
        <v>69</v>
      </c>
      <c r="H27" s="73">
        <v>96.87</v>
      </c>
      <c r="I27" s="46">
        <v>0</v>
      </c>
      <c r="J27" s="46">
        <v>3.04</v>
      </c>
      <c r="K27" s="46">
        <v>0</v>
      </c>
      <c r="L27" s="46">
        <v>1.93</v>
      </c>
      <c r="M27" s="74">
        <v>0</v>
      </c>
      <c r="N27" s="73">
        <v>211.28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3.04</v>
      </c>
      <c r="Z27">
        <v>0</v>
      </c>
      <c r="AA27">
        <v>100</v>
      </c>
      <c r="AB27">
        <v>0</v>
      </c>
      <c r="AC27">
        <v>1.93</v>
      </c>
      <c r="AD27">
        <v>0</v>
      </c>
      <c r="AE27">
        <v>100</v>
      </c>
      <c r="AF27">
        <v>0</v>
      </c>
      <c r="AG27">
        <v>0.43</v>
      </c>
      <c r="AH27">
        <v>0</v>
      </c>
      <c r="AI27">
        <v>0</v>
      </c>
      <c r="AJ27">
        <v>150</v>
      </c>
      <c r="AK27">
        <v>211.28</v>
      </c>
      <c r="AL27">
        <v>48.22</v>
      </c>
      <c r="AM27">
        <v>48.22</v>
      </c>
    </row>
    <row r="28" spans="1:39">
      <c r="A28" t="s">
        <v>255</v>
      </c>
      <c r="G28" t="s">
        <v>70</v>
      </c>
      <c r="H28" s="73">
        <v>96.87</v>
      </c>
      <c r="I28" s="46">
        <v>0</v>
      </c>
      <c r="J28" s="46">
        <v>3.04</v>
      </c>
      <c r="K28" s="46">
        <v>0</v>
      </c>
      <c r="L28" s="46">
        <v>1.93</v>
      </c>
      <c r="M28" s="74">
        <v>0</v>
      </c>
      <c r="N28" s="73">
        <v>211.28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3.04</v>
      </c>
      <c r="Z28">
        <v>0</v>
      </c>
      <c r="AA28">
        <v>100</v>
      </c>
      <c r="AB28">
        <v>0</v>
      </c>
      <c r="AC28">
        <v>1.93</v>
      </c>
      <c r="AD28">
        <v>0</v>
      </c>
      <c r="AE28">
        <v>100</v>
      </c>
      <c r="AF28">
        <v>0</v>
      </c>
      <c r="AG28">
        <v>0.43</v>
      </c>
      <c r="AH28">
        <v>0</v>
      </c>
      <c r="AI28">
        <v>0</v>
      </c>
      <c r="AJ28">
        <v>150</v>
      </c>
      <c r="AK28">
        <v>211.28</v>
      </c>
      <c r="AL28">
        <v>48.22</v>
      </c>
      <c r="AM28">
        <v>48.22</v>
      </c>
    </row>
    <row r="29" spans="1:39">
      <c r="A29" t="s">
        <v>263</v>
      </c>
      <c r="G29" t="s">
        <v>71</v>
      </c>
      <c r="H29" s="73">
        <v>96.87</v>
      </c>
      <c r="I29" s="46">
        <v>0</v>
      </c>
      <c r="J29" s="46">
        <v>3.04</v>
      </c>
      <c r="K29" s="46">
        <v>0</v>
      </c>
      <c r="L29" s="46">
        <v>1.93</v>
      </c>
      <c r="M29" s="74">
        <v>0</v>
      </c>
      <c r="N29" s="73">
        <v>211.28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3.04</v>
      </c>
      <c r="Z29">
        <v>0</v>
      </c>
      <c r="AA29">
        <v>100</v>
      </c>
      <c r="AB29">
        <v>0</v>
      </c>
      <c r="AC29">
        <v>1.93</v>
      </c>
      <c r="AD29">
        <v>0</v>
      </c>
      <c r="AE29">
        <v>100</v>
      </c>
      <c r="AF29">
        <v>0</v>
      </c>
      <c r="AG29">
        <v>0.43</v>
      </c>
      <c r="AH29">
        <v>0</v>
      </c>
      <c r="AI29">
        <v>0</v>
      </c>
      <c r="AJ29">
        <v>150</v>
      </c>
      <c r="AK29">
        <v>211.28</v>
      </c>
      <c r="AL29">
        <v>48.22</v>
      </c>
      <c r="AM29">
        <v>48.22</v>
      </c>
    </row>
    <row r="30" spans="1:39">
      <c r="A30" t="s">
        <v>264</v>
      </c>
      <c r="G30" t="s">
        <v>72</v>
      </c>
      <c r="H30" s="73">
        <v>96.87</v>
      </c>
      <c r="I30" s="46">
        <v>0</v>
      </c>
      <c r="J30" s="46">
        <v>3.04</v>
      </c>
      <c r="K30" s="46">
        <v>0</v>
      </c>
      <c r="L30" s="46">
        <v>2.04</v>
      </c>
      <c r="M30" s="74">
        <v>0</v>
      </c>
      <c r="N30" s="73">
        <v>211.28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3.04</v>
      </c>
      <c r="Z30">
        <v>0</v>
      </c>
      <c r="AA30">
        <v>100</v>
      </c>
      <c r="AB30">
        <v>0.11</v>
      </c>
      <c r="AC30">
        <v>1.93</v>
      </c>
      <c r="AD30">
        <v>0</v>
      </c>
      <c r="AE30">
        <v>100</v>
      </c>
      <c r="AF30">
        <v>0</v>
      </c>
      <c r="AG30">
        <v>0.43</v>
      </c>
      <c r="AH30">
        <v>0</v>
      </c>
      <c r="AI30">
        <v>0</v>
      </c>
      <c r="AJ30">
        <v>150</v>
      </c>
      <c r="AK30">
        <v>211.28</v>
      </c>
      <c r="AL30">
        <v>48.22</v>
      </c>
      <c r="AM30">
        <v>48.22</v>
      </c>
    </row>
    <row r="31" spans="1:39">
      <c r="A31" t="s">
        <v>274</v>
      </c>
      <c r="G31" t="s">
        <v>73</v>
      </c>
      <c r="H31" s="73">
        <v>97.02</v>
      </c>
      <c r="I31" s="46">
        <v>0</v>
      </c>
      <c r="J31" s="46">
        <v>3.04</v>
      </c>
      <c r="K31" s="46">
        <v>0</v>
      </c>
      <c r="L31" s="46">
        <v>2.36</v>
      </c>
      <c r="M31" s="74">
        <v>0</v>
      </c>
      <c r="N31" s="73">
        <v>211.28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3.04</v>
      </c>
      <c r="Z31">
        <v>0</v>
      </c>
      <c r="AA31">
        <v>100</v>
      </c>
      <c r="AB31">
        <v>0.43</v>
      </c>
      <c r="AC31">
        <v>1.93</v>
      </c>
      <c r="AD31">
        <v>0</v>
      </c>
      <c r="AE31">
        <v>100</v>
      </c>
      <c r="AF31">
        <v>0</v>
      </c>
      <c r="AG31">
        <v>0.57999999999999996</v>
      </c>
      <c r="AH31">
        <v>0</v>
      </c>
      <c r="AI31">
        <v>0</v>
      </c>
      <c r="AJ31">
        <v>150</v>
      </c>
      <c r="AK31">
        <v>211.28</v>
      </c>
      <c r="AL31">
        <v>48.22</v>
      </c>
      <c r="AM31">
        <v>48.22</v>
      </c>
    </row>
    <row r="32" spans="1:39">
      <c r="A32" t="s">
        <v>275</v>
      </c>
      <c r="G32" t="s">
        <v>74</v>
      </c>
      <c r="H32" s="73">
        <v>97.02</v>
      </c>
      <c r="I32" s="46">
        <v>0</v>
      </c>
      <c r="J32" s="46">
        <v>3.04</v>
      </c>
      <c r="K32" s="46">
        <v>0</v>
      </c>
      <c r="L32" s="46">
        <v>2.69</v>
      </c>
      <c r="M32" s="74">
        <v>0</v>
      </c>
      <c r="N32" s="73">
        <v>211.28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3.04</v>
      </c>
      <c r="Z32">
        <v>0</v>
      </c>
      <c r="AA32">
        <v>100</v>
      </c>
      <c r="AB32">
        <v>0.76</v>
      </c>
      <c r="AC32">
        <v>1.93</v>
      </c>
      <c r="AD32">
        <v>0</v>
      </c>
      <c r="AE32">
        <v>100</v>
      </c>
      <c r="AF32">
        <v>0</v>
      </c>
      <c r="AG32">
        <v>0.57999999999999996</v>
      </c>
      <c r="AH32">
        <v>0</v>
      </c>
      <c r="AI32">
        <v>0</v>
      </c>
      <c r="AJ32">
        <v>150</v>
      </c>
      <c r="AK32">
        <v>211.28</v>
      </c>
      <c r="AL32">
        <v>48.22</v>
      </c>
      <c r="AM32">
        <v>48.22</v>
      </c>
    </row>
    <row r="33" spans="1:39">
      <c r="A33" t="s">
        <v>276</v>
      </c>
      <c r="G33" t="s">
        <v>75</v>
      </c>
      <c r="H33" s="73">
        <v>97.02</v>
      </c>
      <c r="I33" s="46">
        <v>0</v>
      </c>
      <c r="J33" s="46">
        <v>3.04</v>
      </c>
      <c r="K33" s="46">
        <v>0</v>
      </c>
      <c r="L33" s="46">
        <v>3.07</v>
      </c>
      <c r="M33" s="74">
        <v>0</v>
      </c>
      <c r="N33" s="73">
        <v>211.28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3.04</v>
      </c>
      <c r="Z33">
        <v>0</v>
      </c>
      <c r="AA33">
        <v>100</v>
      </c>
      <c r="AB33">
        <v>1.1399999999999999</v>
      </c>
      <c r="AC33">
        <v>1.93</v>
      </c>
      <c r="AD33">
        <v>0</v>
      </c>
      <c r="AE33">
        <v>100</v>
      </c>
      <c r="AF33">
        <v>0</v>
      </c>
      <c r="AG33">
        <v>0.57999999999999996</v>
      </c>
      <c r="AH33">
        <v>0</v>
      </c>
      <c r="AI33">
        <v>0</v>
      </c>
      <c r="AJ33">
        <v>150</v>
      </c>
      <c r="AK33">
        <v>211.28</v>
      </c>
      <c r="AL33">
        <v>48.22</v>
      </c>
      <c r="AM33">
        <v>48.22</v>
      </c>
    </row>
    <row r="34" spans="1:39">
      <c r="A34" t="s">
        <v>277</v>
      </c>
      <c r="G34" t="s">
        <v>76</v>
      </c>
      <c r="H34" s="73">
        <v>97.02</v>
      </c>
      <c r="I34" s="46">
        <v>0</v>
      </c>
      <c r="J34" s="46">
        <v>3.04</v>
      </c>
      <c r="K34" s="46">
        <v>0</v>
      </c>
      <c r="L34" s="46">
        <v>3.51</v>
      </c>
      <c r="M34" s="74">
        <v>0</v>
      </c>
      <c r="N34" s="73">
        <v>211.28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3.04</v>
      </c>
      <c r="Z34">
        <v>0</v>
      </c>
      <c r="AA34">
        <v>100</v>
      </c>
      <c r="AB34">
        <v>1.58</v>
      </c>
      <c r="AC34">
        <v>1.93</v>
      </c>
      <c r="AD34">
        <v>0</v>
      </c>
      <c r="AE34">
        <v>100</v>
      </c>
      <c r="AF34">
        <v>0</v>
      </c>
      <c r="AG34">
        <v>0.57999999999999996</v>
      </c>
      <c r="AH34">
        <v>0</v>
      </c>
      <c r="AI34">
        <v>0</v>
      </c>
      <c r="AJ34">
        <v>150</v>
      </c>
      <c r="AK34">
        <v>211.28</v>
      </c>
      <c r="AL34">
        <v>48.22</v>
      </c>
      <c r="AM34">
        <v>48.22</v>
      </c>
    </row>
    <row r="35" spans="1:39">
      <c r="A35" t="s">
        <v>279</v>
      </c>
      <c r="G35" t="s">
        <v>77</v>
      </c>
      <c r="H35" s="73">
        <v>97.4</v>
      </c>
      <c r="I35" s="46">
        <v>0</v>
      </c>
      <c r="J35" s="46">
        <v>3.04</v>
      </c>
      <c r="K35" s="46">
        <v>0</v>
      </c>
      <c r="L35" s="46">
        <v>3.9399999999999995</v>
      </c>
      <c r="M35" s="74">
        <v>0</v>
      </c>
      <c r="N35" s="73">
        <v>211.28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3.04</v>
      </c>
      <c r="Z35">
        <v>0</v>
      </c>
      <c r="AA35">
        <v>50</v>
      </c>
      <c r="AB35">
        <v>2.0099999999999998</v>
      </c>
      <c r="AC35">
        <v>1.93</v>
      </c>
      <c r="AD35">
        <v>0</v>
      </c>
      <c r="AE35">
        <v>100</v>
      </c>
      <c r="AF35">
        <v>0</v>
      </c>
      <c r="AG35">
        <v>0.96</v>
      </c>
      <c r="AH35">
        <v>0</v>
      </c>
      <c r="AI35">
        <v>0</v>
      </c>
      <c r="AJ35">
        <v>150</v>
      </c>
      <c r="AK35">
        <v>211.28</v>
      </c>
      <c r="AL35">
        <v>48.22</v>
      </c>
      <c r="AM35">
        <v>48.22</v>
      </c>
    </row>
    <row r="36" spans="1:39">
      <c r="A36" t="s">
        <v>309</v>
      </c>
      <c r="G36" t="s">
        <v>78</v>
      </c>
      <c r="H36" s="73">
        <v>97.4</v>
      </c>
      <c r="I36" s="46">
        <v>0</v>
      </c>
      <c r="J36" s="46">
        <v>3.04</v>
      </c>
      <c r="K36" s="46">
        <v>0</v>
      </c>
      <c r="L36" s="46">
        <v>4.42</v>
      </c>
      <c r="M36" s="74">
        <v>0</v>
      </c>
      <c r="N36" s="73">
        <v>211.28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3.04</v>
      </c>
      <c r="Z36">
        <v>0</v>
      </c>
      <c r="AA36">
        <v>50</v>
      </c>
      <c r="AB36">
        <v>2.4900000000000002</v>
      </c>
      <c r="AC36">
        <v>1.93</v>
      </c>
      <c r="AD36">
        <v>0</v>
      </c>
      <c r="AE36">
        <v>100</v>
      </c>
      <c r="AF36">
        <v>0</v>
      </c>
      <c r="AG36">
        <v>0.96</v>
      </c>
      <c r="AH36">
        <v>0</v>
      </c>
      <c r="AI36">
        <v>0</v>
      </c>
      <c r="AJ36">
        <v>150</v>
      </c>
      <c r="AK36">
        <v>211.28</v>
      </c>
      <c r="AL36">
        <v>48.22</v>
      </c>
      <c r="AM36">
        <v>48.22</v>
      </c>
    </row>
    <row r="37" spans="1:39">
      <c r="A37" t="s">
        <v>310</v>
      </c>
      <c r="G37" t="s">
        <v>79</v>
      </c>
      <c r="H37" s="73">
        <v>97.4</v>
      </c>
      <c r="I37" s="46">
        <v>0</v>
      </c>
      <c r="J37" s="46">
        <v>3.04</v>
      </c>
      <c r="K37" s="46">
        <v>0</v>
      </c>
      <c r="L37" s="46">
        <v>4.8899999999999997</v>
      </c>
      <c r="M37" s="74">
        <v>0</v>
      </c>
      <c r="N37" s="73">
        <v>211.28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3.04</v>
      </c>
      <c r="Z37">
        <v>0</v>
      </c>
      <c r="AA37">
        <v>50</v>
      </c>
      <c r="AB37">
        <v>2.96</v>
      </c>
      <c r="AC37">
        <v>1.93</v>
      </c>
      <c r="AD37">
        <v>0</v>
      </c>
      <c r="AE37">
        <v>100</v>
      </c>
      <c r="AF37">
        <v>0</v>
      </c>
      <c r="AG37">
        <v>0.96</v>
      </c>
      <c r="AH37">
        <v>0</v>
      </c>
      <c r="AI37">
        <v>0</v>
      </c>
      <c r="AJ37">
        <v>150</v>
      </c>
      <c r="AK37">
        <v>211.28</v>
      </c>
      <c r="AL37">
        <v>48.22</v>
      </c>
      <c r="AM37">
        <v>48.22</v>
      </c>
    </row>
    <row r="38" spans="1:39">
      <c r="A38" t="s">
        <v>311</v>
      </c>
      <c r="G38" t="s">
        <v>80</v>
      </c>
      <c r="H38" s="73">
        <v>97.4</v>
      </c>
      <c r="I38" s="46">
        <v>0</v>
      </c>
      <c r="J38" s="46">
        <v>3.04</v>
      </c>
      <c r="K38" s="46">
        <v>0</v>
      </c>
      <c r="L38" s="46">
        <v>5.39</v>
      </c>
      <c r="M38" s="74">
        <v>0</v>
      </c>
      <c r="N38" s="73">
        <v>211.28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3.04</v>
      </c>
      <c r="Z38">
        <v>0</v>
      </c>
      <c r="AA38">
        <v>50</v>
      </c>
      <c r="AB38">
        <v>3.46</v>
      </c>
      <c r="AC38">
        <v>1.93</v>
      </c>
      <c r="AD38">
        <v>0</v>
      </c>
      <c r="AE38">
        <v>100</v>
      </c>
      <c r="AF38">
        <v>0</v>
      </c>
      <c r="AG38">
        <v>0.96</v>
      </c>
      <c r="AH38">
        <v>0</v>
      </c>
      <c r="AI38">
        <v>0</v>
      </c>
      <c r="AJ38">
        <v>150</v>
      </c>
      <c r="AK38">
        <v>211.28</v>
      </c>
      <c r="AL38">
        <v>48.22</v>
      </c>
      <c r="AM38">
        <v>48.22</v>
      </c>
    </row>
    <row r="39" spans="1:39">
      <c r="A39" t="s">
        <v>312</v>
      </c>
      <c r="G39" t="s">
        <v>81</v>
      </c>
      <c r="H39" s="73">
        <v>97.4</v>
      </c>
      <c r="I39" s="46">
        <v>0</v>
      </c>
      <c r="J39" s="46">
        <v>2.94</v>
      </c>
      <c r="K39" s="46">
        <v>24.11</v>
      </c>
      <c r="L39" s="46">
        <v>5.83</v>
      </c>
      <c r="M39" s="74">
        <v>0</v>
      </c>
      <c r="N39" s="73">
        <v>211.28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2.94</v>
      </c>
      <c r="Z39">
        <v>0</v>
      </c>
      <c r="AA39">
        <v>50</v>
      </c>
      <c r="AB39">
        <v>3.9</v>
      </c>
      <c r="AC39">
        <v>1.93</v>
      </c>
      <c r="AD39">
        <v>0</v>
      </c>
      <c r="AE39">
        <v>100</v>
      </c>
      <c r="AF39">
        <v>24.11</v>
      </c>
      <c r="AG39">
        <v>0.96</v>
      </c>
      <c r="AH39">
        <v>0</v>
      </c>
      <c r="AI39">
        <v>0</v>
      </c>
      <c r="AJ39">
        <v>150</v>
      </c>
      <c r="AK39">
        <v>211.28</v>
      </c>
      <c r="AL39">
        <v>48.22</v>
      </c>
      <c r="AM39">
        <v>48.22</v>
      </c>
    </row>
    <row r="40" spans="1:39">
      <c r="A40" t="s">
        <v>329</v>
      </c>
      <c r="G40" t="s">
        <v>82</v>
      </c>
      <c r="H40" s="73">
        <v>97.4</v>
      </c>
      <c r="I40" s="46">
        <v>0</v>
      </c>
      <c r="J40" s="46">
        <v>2.94</v>
      </c>
      <c r="K40" s="46">
        <v>24.11</v>
      </c>
      <c r="L40" s="46">
        <v>6.27</v>
      </c>
      <c r="M40" s="74">
        <v>0</v>
      </c>
      <c r="N40" s="73">
        <v>211.28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2.94</v>
      </c>
      <c r="Z40">
        <v>0</v>
      </c>
      <c r="AA40">
        <v>50</v>
      </c>
      <c r="AB40">
        <v>4.34</v>
      </c>
      <c r="AC40">
        <v>1.93</v>
      </c>
      <c r="AD40">
        <v>0</v>
      </c>
      <c r="AE40">
        <v>100</v>
      </c>
      <c r="AF40">
        <v>24.11</v>
      </c>
      <c r="AG40">
        <v>0.96</v>
      </c>
      <c r="AH40">
        <v>0</v>
      </c>
      <c r="AI40">
        <v>0</v>
      </c>
      <c r="AJ40">
        <v>150</v>
      </c>
      <c r="AK40">
        <v>211.28</v>
      </c>
      <c r="AL40">
        <v>48.22</v>
      </c>
      <c r="AM40">
        <v>48.22</v>
      </c>
    </row>
    <row r="41" spans="1:39">
      <c r="A41" t="s">
        <v>330</v>
      </c>
      <c r="G41" t="s">
        <v>83</v>
      </c>
      <c r="H41" s="73">
        <v>97.4</v>
      </c>
      <c r="I41" s="46">
        <v>0</v>
      </c>
      <c r="J41" s="46">
        <v>2.94</v>
      </c>
      <c r="K41" s="46">
        <v>24.11</v>
      </c>
      <c r="L41" s="46">
        <v>6.66</v>
      </c>
      <c r="M41" s="74">
        <v>0</v>
      </c>
      <c r="N41" s="73">
        <v>211.28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2.94</v>
      </c>
      <c r="Z41">
        <v>0</v>
      </c>
      <c r="AA41">
        <v>50</v>
      </c>
      <c r="AB41">
        <v>4.7300000000000004</v>
      </c>
      <c r="AC41">
        <v>1.93</v>
      </c>
      <c r="AD41">
        <v>0</v>
      </c>
      <c r="AE41">
        <v>100</v>
      </c>
      <c r="AF41">
        <v>24.11</v>
      </c>
      <c r="AG41">
        <v>0.96</v>
      </c>
      <c r="AH41">
        <v>0</v>
      </c>
      <c r="AI41">
        <v>0</v>
      </c>
      <c r="AJ41">
        <v>150</v>
      </c>
      <c r="AK41">
        <v>211.28</v>
      </c>
      <c r="AL41">
        <v>48.22</v>
      </c>
      <c r="AM41">
        <v>48.22</v>
      </c>
    </row>
    <row r="42" spans="1:39">
      <c r="A42" t="s">
        <v>331</v>
      </c>
      <c r="G42" t="s">
        <v>84</v>
      </c>
      <c r="H42" s="73">
        <v>97.4</v>
      </c>
      <c r="I42" s="46">
        <v>0</v>
      </c>
      <c r="J42" s="46">
        <v>2.94</v>
      </c>
      <c r="K42" s="46">
        <v>24.11</v>
      </c>
      <c r="L42" s="46">
        <v>6.9899999999999993</v>
      </c>
      <c r="M42" s="74">
        <v>0</v>
      </c>
      <c r="N42" s="73">
        <v>211.28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2.94</v>
      </c>
      <c r="Z42">
        <v>0</v>
      </c>
      <c r="AA42">
        <v>50</v>
      </c>
      <c r="AB42">
        <v>5.0599999999999996</v>
      </c>
      <c r="AC42">
        <v>1.93</v>
      </c>
      <c r="AD42">
        <v>0</v>
      </c>
      <c r="AE42">
        <v>100</v>
      </c>
      <c r="AF42">
        <v>24.11</v>
      </c>
      <c r="AG42">
        <v>0.96</v>
      </c>
      <c r="AH42">
        <v>0</v>
      </c>
      <c r="AI42">
        <v>0</v>
      </c>
      <c r="AJ42">
        <v>150</v>
      </c>
      <c r="AK42">
        <v>211.28</v>
      </c>
      <c r="AL42">
        <v>48.22</v>
      </c>
      <c r="AM42">
        <v>48.22</v>
      </c>
    </row>
    <row r="43" spans="1:39">
      <c r="A43" t="s">
        <v>337</v>
      </c>
      <c r="G43" t="s">
        <v>85</v>
      </c>
      <c r="H43" s="73">
        <v>97.4</v>
      </c>
      <c r="I43" s="46">
        <v>0</v>
      </c>
      <c r="J43" s="46">
        <v>2.94</v>
      </c>
      <c r="K43" s="46">
        <v>24.11</v>
      </c>
      <c r="L43" s="46">
        <v>7.29</v>
      </c>
      <c r="M43" s="74">
        <v>0</v>
      </c>
      <c r="N43" s="73">
        <v>211.28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2.94</v>
      </c>
      <c r="Z43">
        <v>0</v>
      </c>
      <c r="AA43">
        <v>50</v>
      </c>
      <c r="AB43">
        <v>5.36</v>
      </c>
      <c r="AC43">
        <v>1.93</v>
      </c>
      <c r="AD43">
        <v>0</v>
      </c>
      <c r="AE43">
        <v>100</v>
      </c>
      <c r="AF43">
        <v>24.11</v>
      </c>
      <c r="AG43">
        <v>0.96</v>
      </c>
      <c r="AH43">
        <v>0</v>
      </c>
      <c r="AI43">
        <v>0</v>
      </c>
      <c r="AJ43">
        <v>150</v>
      </c>
      <c r="AK43">
        <v>211.28</v>
      </c>
      <c r="AL43">
        <v>48.22</v>
      </c>
      <c r="AM43">
        <v>48.22</v>
      </c>
    </row>
    <row r="44" spans="1:39">
      <c r="A44" t="s">
        <v>339</v>
      </c>
      <c r="G44" t="s">
        <v>86</v>
      </c>
      <c r="H44" s="73">
        <v>97.4</v>
      </c>
      <c r="I44" s="46">
        <v>0</v>
      </c>
      <c r="J44" s="46">
        <v>2.94</v>
      </c>
      <c r="K44" s="46">
        <v>24.11</v>
      </c>
      <c r="L44" s="46">
        <v>7.58</v>
      </c>
      <c r="M44" s="74">
        <v>0</v>
      </c>
      <c r="N44" s="73">
        <v>211.28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2.94</v>
      </c>
      <c r="Z44">
        <v>0</v>
      </c>
      <c r="AA44">
        <v>50</v>
      </c>
      <c r="AB44">
        <v>5.65</v>
      </c>
      <c r="AC44">
        <v>1.93</v>
      </c>
      <c r="AD44">
        <v>0</v>
      </c>
      <c r="AE44">
        <v>100</v>
      </c>
      <c r="AF44">
        <v>24.11</v>
      </c>
      <c r="AG44">
        <v>0.96</v>
      </c>
      <c r="AH44">
        <v>0</v>
      </c>
      <c r="AI44">
        <v>0</v>
      </c>
      <c r="AJ44">
        <v>150</v>
      </c>
      <c r="AK44">
        <v>211.28</v>
      </c>
      <c r="AL44">
        <v>48.22</v>
      </c>
      <c r="AM44">
        <v>48.22</v>
      </c>
    </row>
    <row r="45" spans="1:39">
      <c r="A45" t="s">
        <v>358</v>
      </c>
      <c r="G45" t="s">
        <v>87</v>
      </c>
      <c r="H45" s="73">
        <v>97.4</v>
      </c>
      <c r="I45" s="46">
        <v>0</v>
      </c>
      <c r="J45" s="46">
        <v>2.94</v>
      </c>
      <c r="K45" s="46">
        <v>24.11</v>
      </c>
      <c r="L45" s="46">
        <v>7.7299999999999995</v>
      </c>
      <c r="M45" s="74">
        <v>0</v>
      </c>
      <c r="N45" s="73">
        <v>211.28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2.94</v>
      </c>
      <c r="Z45">
        <v>0</v>
      </c>
      <c r="AA45">
        <v>50</v>
      </c>
      <c r="AB45">
        <v>5.8</v>
      </c>
      <c r="AC45">
        <v>1.93</v>
      </c>
      <c r="AD45">
        <v>0</v>
      </c>
      <c r="AE45">
        <v>100</v>
      </c>
      <c r="AF45">
        <v>24.11</v>
      </c>
      <c r="AG45">
        <v>0.96</v>
      </c>
      <c r="AH45">
        <v>0</v>
      </c>
      <c r="AI45">
        <v>0</v>
      </c>
      <c r="AJ45">
        <v>150</v>
      </c>
      <c r="AK45">
        <v>211.28</v>
      </c>
      <c r="AL45">
        <v>48.22</v>
      </c>
      <c r="AM45">
        <v>48.22</v>
      </c>
    </row>
    <row r="46" spans="1:39">
      <c r="A46" t="s">
        <v>359</v>
      </c>
      <c r="G46" t="s">
        <v>88</v>
      </c>
      <c r="H46" s="73">
        <v>97.4</v>
      </c>
      <c r="I46" s="46">
        <v>0</v>
      </c>
      <c r="J46" s="46">
        <v>2.94</v>
      </c>
      <c r="K46" s="46">
        <v>24.11</v>
      </c>
      <c r="L46" s="46">
        <v>7.97</v>
      </c>
      <c r="M46" s="74">
        <v>0</v>
      </c>
      <c r="N46" s="73">
        <v>211.28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2.94</v>
      </c>
      <c r="Z46">
        <v>0</v>
      </c>
      <c r="AA46">
        <v>50</v>
      </c>
      <c r="AB46">
        <v>6.04</v>
      </c>
      <c r="AC46">
        <v>1.93</v>
      </c>
      <c r="AD46">
        <v>0</v>
      </c>
      <c r="AE46">
        <v>100</v>
      </c>
      <c r="AF46">
        <v>24.11</v>
      </c>
      <c r="AG46">
        <v>0.96</v>
      </c>
      <c r="AH46">
        <v>0</v>
      </c>
      <c r="AI46">
        <v>0</v>
      </c>
      <c r="AJ46">
        <v>150</v>
      </c>
      <c r="AK46">
        <v>211.28</v>
      </c>
      <c r="AL46">
        <v>48.22</v>
      </c>
      <c r="AM46">
        <v>48.22</v>
      </c>
    </row>
    <row r="47" spans="1:39">
      <c r="A47" t="s">
        <v>360</v>
      </c>
      <c r="G47" t="s">
        <v>89</v>
      </c>
      <c r="H47" s="73">
        <v>97.4</v>
      </c>
      <c r="I47" s="46">
        <v>0</v>
      </c>
      <c r="J47" s="46">
        <v>2.94</v>
      </c>
      <c r="K47" s="46">
        <v>24.11</v>
      </c>
      <c r="L47" s="46">
        <v>8.16</v>
      </c>
      <c r="M47" s="74">
        <v>0</v>
      </c>
      <c r="N47" s="73">
        <v>211.28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2.94</v>
      </c>
      <c r="Z47">
        <v>0</v>
      </c>
      <c r="AA47">
        <v>100</v>
      </c>
      <c r="AB47">
        <v>6.23</v>
      </c>
      <c r="AC47">
        <v>1.93</v>
      </c>
      <c r="AD47">
        <v>0</v>
      </c>
      <c r="AE47">
        <v>100</v>
      </c>
      <c r="AF47">
        <v>24.11</v>
      </c>
      <c r="AG47">
        <v>0.96</v>
      </c>
      <c r="AH47">
        <v>0</v>
      </c>
      <c r="AI47">
        <v>0</v>
      </c>
      <c r="AJ47">
        <v>150</v>
      </c>
      <c r="AK47">
        <v>211.28</v>
      </c>
      <c r="AL47">
        <v>48.22</v>
      </c>
      <c r="AM47">
        <v>48.22</v>
      </c>
    </row>
    <row r="48" spans="1:39">
      <c r="A48" t="s">
        <v>364</v>
      </c>
      <c r="G48" t="s">
        <v>90</v>
      </c>
      <c r="H48" s="73">
        <v>97.4</v>
      </c>
      <c r="I48" s="46">
        <v>0</v>
      </c>
      <c r="J48" s="46">
        <v>2.94</v>
      </c>
      <c r="K48" s="46">
        <v>24.11</v>
      </c>
      <c r="L48" s="46">
        <v>8.31</v>
      </c>
      <c r="M48" s="74">
        <v>0</v>
      </c>
      <c r="N48" s="73">
        <v>211.28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2.94</v>
      </c>
      <c r="Z48">
        <v>0</v>
      </c>
      <c r="AA48">
        <v>100</v>
      </c>
      <c r="AB48">
        <v>6.38</v>
      </c>
      <c r="AC48">
        <v>1.93</v>
      </c>
      <c r="AD48">
        <v>0</v>
      </c>
      <c r="AE48">
        <v>100</v>
      </c>
      <c r="AF48">
        <v>24.11</v>
      </c>
      <c r="AG48">
        <v>0.96</v>
      </c>
      <c r="AH48">
        <v>0</v>
      </c>
      <c r="AI48">
        <v>0</v>
      </c>
      <c r="AJ48">
        <v>150</v>
      </c>
      <c r="AK48">
        <v>211.28</v>
      </c>
      <c r="AL48">
        <v>48.22</v>
      </c>
      <c r="AM48">
        <v>48.22</v>
      </c>
    </row>
    <row r="49" spans="1:39">
      <c r="A49" t="s">
        <v>365</v>
      </c>
      <c r="G49" t="s">
        <v>91</v>
      </c>
      <c r="H49" s="73">
        <v>97.4</v>
      </c>
      <c r="I49" s="46">
        <v>0</v>
      </c>
      <c r="J49" s="46">
        <v>2.94</v>
      </c>
      <c r="K49" s="46">
        <v>24.11</v>
      </c>
      <c r="L49" s="46">
        <v>8.6</v>
      </c>
      <c r="M49" s="74">
        <v>0</v>
      </c>
      <c r="N49" s="73">
        <v>211.28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2.94</v>
      </c>
      <c r="Z49">
        <v>0</v>
      </c>
      <c r="AA49">
        <v>100</v>
      </c>
      <c r="AB49">
        <v>6.67</v>
      </c>
      <c r="AC49">
        <v>1.93</v>
      </c>
      <c r="AD49">
        <v>0</v>
      </c>
      <c r="AE49">
        <v>100</v>
      </c>
      <c r="AF49">
        <v>24.11</v>
      </c>
      <c r="AG49">
        <v>0.96</v>
      </c>
      <c r="AH49">
        <v>0</v>
      </c>
      <c r="AI49">
        <v>0</v>
      </c>
      <c r="AJ49">
        <v>150</v>
      </c>
      <c r="AK49">
        <v>211.28</v>
      </c>
      <c r="AL49">
        <v>48.22</v>
      </c>
      <c r="AM49">
        <v>48.22</v>
      </c>
    </row>
    <row r="50" spans="1:39">
      <c r="A50" t="s">
        <v>366</v>
      </c>
      <c r="G50" t="s">
        <v>92</v>
      </c>
      <c r="H50" s="73">
        <v>97.4</v>
      </c>
      <c r="I50" s="46">
        <v>0</v>
      </c>
      <c r="J50" s="46">
        <v>2.94</v>
      </c>
      <c r="K50" s="46">
        <v>24.11</v>
      </c>
      <c r="L50" s="46">
        <v>8.65</v>
      </c>
      <c r="M50" s="74">
        <v>0</v>
      </c>
      <c r="N50" s="73">
        <v>211.28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2.94</v>
      </c>
      <c r="Z50">
        <v>0</v>
      </c>
      <c r="AA50">
        <v>100</v>
      </c>
      <c r="AB50">
        <v>6.72</v>
      </c>
      <c r="AC50">
        <v>1.93</v>
      </c>
      <c r="AD50">
        <v>0</v>
      </c>
      <c r="AE50">
        <v>100</v>
      </c>
      <c r="AF50">
        <v>24.11</v>
      </c>
      <c r="AG50">
        <v>0.96</v>
      </c>
      <c r="AH50">
        <v>0</v>
      </c>
      <c r="AI50">
        <v>0</v>
      </c>
      <c r="AJ50">
        <v>150</v>
      </c>
      <c r="AK50">
        <v>211.28</v>
      </c>
      <c r="AL50">
        <v>48.22</v>
      </c>
      <c r="AM50">
        <v>48.22</v>
      </c>
    </row>
    <row r="51" spans="1:39">
      <c r="A51" t="s">
        <v>367</v>
      </c>
      <c r="G51" t="s">
        <v>93</v>
      </c>
      <c r="H51" s="73">
        <v>97.4</v>
      </c>
      <c r="I51" s="46">
        <v>0</v>
      </c>
      <c r="J51" s="46">
        <v>2.94</v>
      </c>
      <c r="K51" s="46">
        <v>24.11</v>
      </c>
      <c r="L51" s="46">
        <v>8.73</v>
      </c>
      <c r="M51" s="74">
        <v>0</v>
      </c>
      <c r="N51" s="73">
        <v>211.28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2.94</v>
      </c>
      <c r="Z51">
        <v>0</v>
      </c>
      <c r="AA51">
        <v>100</v>
      </c>
      <c r="AB51">
        <v>6.8</v>
      </c>
      <c r="AC51">
        <v>1.93</v>
      </c>
      <c r="AD51">
        <v>0</v>
      </c>
      <c r="AE51">
        <v>100</v>
      </c>
      <c r="AF51">
        <v>24.11</v>
      </c>
      <c r="AG51">
        <v>0.96</v>
      </c>
      <c r="AH51">
        <v>0</v>
      </c>
      <c r="AI51">
        <v>0</v>
      </c>
      <c r="AJ51">
        <v>150</v>
      </c>
      <c r="AK51">
        <v>211.28</v>
      </c>
      <c r="AL51">
        <v>48.22</v>
      </c>
      <c r="AM51">
        <v>48.22</v>
      </c>
    </row>
    <row r="52" spans="1:39">
      <c r="A52" t="s">
        <v>368</v>
      </c>
      <c r="G52" t="s">
        <v>94</v>
      </c>
      <c r="H52" s="73">
        <v>97.4</v>
      </c>
      <c r="I52" s="46">
        <v>0</v>
      </c>
      <c r="J52" s="46">
        <v>2.94</v>
      </c>
      <c r="K52" s="46">
        <v>24.11</v>
      </c>
      <c r="L52" s="46">
        <v>8.84</v>
      </c>
      <c r="M52" s="74">
        <v>0</v>
      </c>
      <c r="N52" s="73">
        <v>211.28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2.94</v>
      </c>
      <c r="Z52">
        <v>0</v>
      </c>
      <c r="AA52">
        <v>100</v>
      </c>
      <c r="AB52">
        <v>6.91</v>
      </c>
      <c r="AC52">
        <v>1.93</v>
      </c>
      <c r="AD52">
        <v>0</v>
      </c>
      <c r="AE52">
        <v>100</v>
      </c>
      <c r="AF52">
        <v>24.11</v>
      </c>
      <c r="AG52">
        <v>0.96</v>
      </c>
      <c r="AH52">
        <v>0</v>
      </c>
      <c r="AI52">
        <v>0</v>
      </c>
      <c r="AJ52">
        <v>150</v>
      </c>
      <c r="AK52">
        <v>211.28</v>
      </c>
      <c r="AL52">
        <v>48.22</v>
      </c>
      <c r="AM52">
        <v>48.22</v>
      </c>
    </row>
    <row r="53" spans="1:39">
      <c r="A53" t="s">
        <v>402</v>
      </c>
      <c r="G53" t="s">
        <v>95</v>
      </c>
      <c r="H53" s="73">
        <v>97.4</v>
      </c>
      <c r="I53" s="46">
        <v>0</v>
      </c>
      <c r="J53" s="46">
        <v>2.94</v>
      </c>
      <c r="K53" s="46">
        <v>24.11</v>
      </c>
      <c r="L53" s="46">
        <v>8.69</v>
      </c>
      <c r="M53" s="74">
        <v>0</v>
      </c>
      <c r="N53" s="73">
        <v>211.28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2.94</v>
      </c>
      <c r="Z53">
        <v>0</v>
      </c>
      <c r="AA53">
        <v>100</v>
      </c>
      <c r="AB53">
        <v>6.76</v>
      </c>
      <c r="AC53">
        <v>1.93</v>
      </c>
      <c r="AD53">
        <v>0</v>
      </c>
      <c r="AE53">
        <v>100</v>
      </c>
      <c r="AF53">
        <v>24.11</v>
      </c>
      <c r="AG53">
        <v>0.96</v>
      </c>
      <c r="AH53">
        <v>0</v>
      </c>
      <c r="AI53">
        <v>0</v>
      </c>
      <c r="AJ53">
        <v>150</v>
      </c>
      <c r="AK53">
        <v>211.28</v>
      </c>
      <c r="AL53">
        <v>48.22</v>
      </c>
      <c r="AM53">
        <v>48.22</v>
      </c>
    </row>
    <row r="54" spans="1:39">
      <c r="A54" t="s">
        <v>401</v>
      </c>
      <c r="G54" t="s">
        <v>96</v>
      </c>
      <c r="H54" s="73">
        <v>97.4</v>
      </c>
      <c r="I54" s="46">
        <v>0</v>
      </c>
      <c r="J54" s="46">
        <v>2.94</v>
      </c>
      <c r="K54" s="46">
        <v>24.11</v>
      </c>
      <c r="L54" s="46">
        <v>8.5</v>
      </c>
      <c r="M54" s="74">
        <v>0</v>
      </c>
      <c r="N54" s="73">
        <v>211.28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2.94</v>
      </c>
      <c r="Z54">
        <v>0</v>
      </c>
      <c r="AA54">
        <v>100</v>
      </c>
      <c r="AB54">
        <v>6.57</v>
      </c>
      <c r="AC54">
        <v>1.93</v>
      </c>
      <c r="AD54">
        <v>0</v>
      </c>
      <c r="AE54">
        <v>100</v>
      </c>
      <c r="AF54">
        <v>24.11</v>
      </c>
      <c r="AG54">
        <v>0.96</v>
      </c>
      <c r="AH54">
        <v>0</v>
      </c>
      <c r="AI54">
        <v>0</v>
      </c>
      <c r="AJ54">
        <v>150</v>
      </c>
      <c r="AK54">
        <v>211.28</v>
      </c>
      <c r="AL54">
        <v>48.22</v>
      </c>
      <c r="AM54">
        <v>48.22</v>
      </c>
    </row>
    <row r="55" spans="1:39">
      <c r="A55" t="s">
        <v>403</v>
      </c>
      <c r="G55" t="s">
        <v>97</v>
      </c>
      <c r="H55" s="73">
        <v>97.4</v>
      </c>
      <c r="I55" s="46">
        <v>0</v>
      </c>
      <c r="J55" s="46">
        <v>2.94</v>
      </c>
      <c r="K55" s="46">
        <v>24.11</v>
      </c>
      <c r="L55" s="46">
        <v>8.36</v>
      </c>
      <c r="M55" s="74">
        <v>0</v>
      </c>
      <c r="N55" s="73">
        <v>211.28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2.94</v>
      </c>
      <c r="Z55">
        <v>0</v>
      </c>
      <c r="AA55">
        <v>100</v>
      </c>
      <c r="AB55">
        <v>6.43</v>
      </c>
      <c r="AC55">
        <v>1.93</v>
      </c>
      <c r="AD55">
        <v>0</v>
      </c>
      <c r="AE55">
        <v>100</v>
      </c>
      <c r="AF55">
        <v>24.11</v>
      </c>
      <c r="AG55">
        <v>0.96</v>
      </c>
      <c r="AH55">
        <v>0</v>
      </c>
      <c r="AI55">
        <v>0</v>
      </c>
      <c r="AJ55">
        <v>150</v>
      </c>
      <c r="AK55">
        <v>211.28</v>
      </c>
      <c r="AL55">
        <v>48.22</v>
      </c>
      <c r="AM55">
        <v>48.22</v>
      </c>
    </row>
    <row r="56" spans="1:39">
      <c r="A56" t="s">
        <v>403</v>
      </c>
      <c r="G56" t="s">
        <v>98</v>
      </c>
      <c r="H56" s="73">
        <v>97.4</v>
      </c>
      <c r="I56" s="46">
        <v>0</v>
      </c>
      <c r="J56" s="46">
        <v>2.94</v>
      </c>
      <c r="K56" s="46">
        <v>24.11</v>
      </c>
      <c r="L56" s="46">
        <v>8.16</v>
      </c>
      <c r="M56" s="74">
        <v>0</v>
      </c>
      <c r="N56" s="73">
        <v>211.28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2.94</v>
      </c>
      <c r="Z56">
        <v>0</v>
      </c>
      <c r="AA56">
        <v>100</v>
      </c>
      <c r="AB56">
        <v>6.23</v>
      </c>
      <c r="AC56">
        <v>1.93</v>
      </c>
      <c r="AD56">
        <v>0</v>
      </c>
      <c r="AE56">
        <v>100</v>
      </c>
      <c r="AF56">
        <v>24.11</v>
      </c>
      <c r="AG56">
        <v>0.96</v>
      </c>
      <c r="AH56">
        <v>0</v>
      </c>
      <c r="AI56">
        <v>0</v>
      </c>
      <c r="AJ56">
        <v>150</v>
      </c>
      <c r="AK56">
        <v>211.28</v>
      </c>
      <c r="AL56">
        <v>48.22</v>
      </c>
      <c r="AM56">
        <v>48.22</v>
      </c>
    </row>
    <row r="57" spans="1:39">
      <c r="G57" t="s">
        <v>99</v>
      </c>
      <c r="H57" s="73">
        <v>97.4</v>
      </c>
      <c r="I57" s="46">
        <v>0</v>
      </c>
      <c r="J57" s="46">
        <v>2.94</v>
      </c>
      <c r="K57" s="46">
        <v>24.11</v>
      </c>
      <c r="L57" s="46">
        <v>7.92</v>
      </c>
      <c r="M57" s="74">
        <v>0</v>
      </c>
      <c r="N57" s="73">
        <v>211.28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2.94</v>
      </c>
      <c r="Z57">
        <v>0</v>
      </c>
      <c r="AA57">
        <v>100</v>
      </c>
      <c r="AB57">
        <v>5.99</v>
      </c>
      <c r="AC57">
        <v>1.93</v>
      </c>
      <c r="AD57">
        <v>0</v>
      </c>
      <c r="AE57">
        <v>100</v>
      </c>
      <c r="AF57">
        <v>24.11</v>
      </c>
      <c r="AG57">
        <v>0.96</v>
      </c>
      <c r="AH57">
        <v>0</v>
      </c>
      <c r="AI57">
        <v>0</v>
      </c>
      <c r="AJ57">
        <v>150</v>
      </c>
      <c r="AK57">
        <v>211.28</v>
      </c>
      <c r="AL57">
        <v>48.22</v>
      </c>
      <c r="AM57">
        <v>48.22</v>
      </c>
    </row>
    <row r="58" spans="1:39">
      <c r="G58" t="s">
        <v>100</v>
      </c>
      <c r="H58" s="73">
        <v>97.4</v>
      </c>
      <c r="I58" s="46">
        <v>0</v>
      </c>
      <c r="J58" s="46">
        <v>2.94</v>
      </c>
      <c r="K58" s="46">
        <v>24.11</v>
      </c>
      <c r="L58" s="46">
        <v>7.7399999999999993</v>
      </c>
      <c r="M58" s="74">
        <v>0</v>
      </c>
      <c r="N58" s="73">
        <v>211.28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2.94</v>
      </c>
      <c r="Z58">
        <v>0</v>
      </c>
      <c r="AA58">
        <v>100</v>
      </c>
      <c r="AB58">
        <v>5.81</v>
      </c>
      <c r="AC58">
        <v>1.93</v>
      </c>
      <c r="AD58">
        <v>0</v>
      </c>
      <c r="AE58">
        <v>100</v>
      </c>
      <c r="AF58">
        <v>24.11</v>
      </c>
      <c r="AG58">
        <v>0.96</v>
      </c>
      <c r="AH58">
        <v>0</v>
      </c>
      <c r="AI58">
        <v>0</v>
      </c>
      <c r="AJ58">
        <v>150</v>
      </c>
      <c r="AK58">
        <v>211.28</v>
      </c>
      <c r="AL58">
        <v>48.22</v>
      </c>
      <c r="AM58">
        <v>48.22</v>
      </c>
    </row>
    <row r="59" spans="1:39">
      <c r="G59" t="s">
        <v>101</v>
      </c>
      <c r="H59" s="73">
        <v>97.4</v>
      </c>
      <c r="I59" s="46">
        <v>0</v>
      </c>
      <c r="J59" s="46">
        <v>2.94</v>
      </c>
      <c r="K59" s="46">
        <v>24.11</v>
      </c>
      <c r="L59" s="46">
        <v>7.3599999999999994</v>
      </c>
      <c r="M59" s="74">
        <v>0</v>
      </c>
      <c r="N59" s="73">
        <v>211.28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2.94</v>
      </c>
      <c r="Z59">
        <v>0</v>
      </c>
      <c r="AA59">
        <v>100</v>
      </c>
      <c r="AB59">
        <v>5.43</v>
      </c>
      <c r="AC59">
        <v>1.93</v>
      </c>
      <c r="AD59">
        <v>0</v>
      </c>
      <c r="AE59">
        <v>100</v>
      </c>
      <c r="AF59">
        <v>24.11</v>
      </c>
      <c r="AG59">
        <v>0.96</v>
      </c>
      <c r="AH59">
        <v>0</v>
      </c>
      <c r="AI59">
        <v>0</v>
      </c>
      <c r="AJ59">
        <v>150</v>
      </c>
      <c r="AK59">
        <v>211.28</v>
      </c>
      <c r="AL59">
        <v>48.22</v>
      </c>
      <c r="AM59">
        <v>48.22</v>
      </c>
    </row>
    <row r="60" spans="1:39">
      <c r="G60" t="s">
        <v>102</v>
      </c>
      <c r="H60" s="73">
        <v>97.4</v>
      </c>
      <c r="I60" s="46">
        <v>0</v>
      </c>
      <c r="J60" s="46">
        <v>2.94</v>
      </c>
      <c r="K60" s="46">
        <v>24.11</v>
      </c>
      <c r="L60" s="46">
        <v>7.04</v>
      </c>
      <c r="M60" s="74">
        <v>0</v>
      </c>
      <c r="N60" s="73">
        <v>211.28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2.94</v>
      </c>
      <c r="Z60">
        <v>0</v>
      </c>
      <c r="AA60">
        <v>100</v>
      </c>
      <c r="AB60">
        <v>5.1100000000000003</v>
      </c>
      <c r="AC60">
        <v>1.93</v>
      </c>
      <c r="AD60">
        <v>0</v>
      </c>
      <c r="AE60">
        <v>100</v>
      </c>
      <c r="AF60">
        <v>24.11</v>
      </c>
      <c r="AG60">
        <v>0.96</v>
      </c>
      <c r="AH60">
        <v>0</v>
      </c>
      <c r="AI60">
        <v>0</v>
      </c>
      <c r="AJ60">
        <v>150</v>
      </c>
      <c r="AK60">
        <v>211.28</v>
      </c>
      <c r="AL60">
        <v>48.22</v>
      </c>
      <c r="AM60">
        <v>48.22</v>
      </c>
    </row>
    <row r="61" spans="1:39">
      <c r="G61" t="s">
        <v>103</v>
      </c>
      <c r="H61" s="73">
        <v>97.4</v>
      </c>
      <c r="I61" s="46">
        <v>0</v>
      </c>
      <c r="J61" s="46">
        <v>2.94</v>
      </c>
      <c r="K61" s="46">
        <v>24.11</v>
      </c>
      <c r="L61" s="46">
        <v>6.52</v>
      </c>
      <c r="M61" s="74">
        <v>0</v>
      </c>
      <c r="N61" s="73">
        <v>211.28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2.94</v>
      </c>
      <c r="Z61">
        <v>0</v>
      </c>
      <c r="AA61">
        <v>100</v>
      </c>
      <c r="AB61">
        <v>4.59</v>
      </c>
      <c r="AC61">
        <v>1.93</v>
      </c>
      <c r="AD61">
        <v>0</v>
      </c>
      <c r="AE61">
        <v>100</v>
      </c>
      <c r="AF61">
        <v>24.11</v>
      </c>
      <c r="AG61">
        <v>0.96</v>
      </c>
      <c r="AH61">
        <v>0</v>
      </c>
      <c r="AI61">
        <v>0</v>
      </c>
      <c r="AJ61">
        <v>150</v>
      </c>
      <c r="AK61">
        <v>211.28</v>
      </c>
      <c r="AL61">
        <v>48.22</v>
      </c>
      <c r="AM61">
        <v>48.22</v>
      </c>
    </row>
    <row r="62" spans="1:39">
      <c r="G62" t="s">
        <v>104</v>
      </c>
      <c r="H62" s="73">
        <v>97.4</v>
      </c>
      <c r="I62" s="46">
        <v>0</v>
      </c>
      <c r="J62" s="46">
        <v>2.94</v>
      </c>
      <c r="K62" s="46">
        <v>24.11</v>
      </c>
      <c r="L62" s="46">
        <v>6.18</v>
      </c>
      <c r="M62" s="74">
        <v>0</v>
      </c>
      <c r="N62" s="73">
        <v>211.28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2.94</v>
      </c>
      <c r="Z62">
        <v>0</v>
      </c>
      <c r="AA62">
        <v>100</v>
      </c>
      <c r="AB62">
        <v>4.25</v>
      </c>
      <c r="AC62">
        <v>1.93</v>
      </c>
      <c r="AD62">
        <v>0</v>
      </c>
      <c r="AE62">
        <v>100</v>
      </c>
      <c r="AF62">
        <v>24.11</v>
      </c>
      <c r="AG62">
        <v>0.96</v>
      </c>
      <c r="AH62">
        <v>0</v>
      </c>
      <c r="AI62">
        <v>0</v>
      </c>
      <c r="AJ62">
        <v>150</v>
      </c>
      <c r="AK62">
        <v>211.28</v>
      </c>
      <c r="AL62">
        <v>48.22</v>
      </c>
      <c r="AM62">
        <v>48.22</v>
      </c>
    </row>
    <row r="63" spans="1:39">
      <c r="G63" t="s">
        <v>105</v>
      </c>
      <c r="H63" s="73">
        <v>97.4</v>
      </c>
      <c r="I63" s="46">
        <v>0</v>
      </c>
      <c r="J63" s="46">
        <v>3.04</v>
      </c>
      <c r="K63" s="46">
        <v>24.11</v>
      </c>
      <c r="L63" s="46">
        <v>5.6899999999999995</v>
      </c>
      <c r="M63" s="74">
        <v>0</v>
      </c>
      <c r="N63" s="73">
        <v>211.28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3.04</v>
      </c>
      <c r="Z63">
        <v>0</v>
      </c>
      <c r="AA63">
        <v>100</v>
      </c>
      <c r="AB63">
        <v>3.76</v>
      </c>
      <c r="AC63">
        <v>1.93</v>
      </c>
      <c r="AD63">
        <v>0</v>
      </c>
      <c r="AE63">
        <v>100</v>
      </c>
      <c r="AF63">
        <v>24.11</v>
      </c>
      <c r="AG63">
        <v>0.96</v>
      </c>
      <c r="AH63">
        <v>0</v>
      </c>
      <c r="AI63">
        <v>0</v>
      </c>
      <c r="AJ63">
        <v>150</v>
      </c>
      <c r="AK63">
        <v>211.28</v>
      </c>
      <c r="AL63">
        <v>48.22</v>
      </c>
      <c r="AM63">
        <v>48.22</v>
      </c>
    </row>
    <row r="64" spans="1:39">
      <c r="G64" t="s">
        <v>106</v>
      </c>
      <c r="H64" s="73">
        <v>97.4</v>
      </c>
      <c r="I64" s="46">
        <v>0</v>
      </c>
      <c r="J64" s="46">
        <v>3.04</v>
      </c>
      <c r="K64" s="46">
        <v>24.11</v>
      </c>
      <c r="L64" s="46">
        <v>5.3</v>
      </c>
      <c r="M64" s="74">
        <v>0</v>
      </c>
      <c r="N64" s="73">
        <v>211.28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3.04</v>
      </c>
      <c r="Z64">
        <v>0</v>
      </c>
      <c r="AA64">
        <v>100</v>
      </c>
      <c r="AB64">
        <v>3.37</v>
      </c>
      <c r="AC64">
        <v>1.93</v>
      </c>
      <c r="AD64">
        <v>0</v>
      </c>
      <c r="AE64">
        <v>100</v>
      </c>
      <c r="AF64">
        <v>24.11</v>
      </c>
      <c r="AG64">
        <v>0.96</v>
      </c>
      <c r="AH64">
        <v>0</v>
      </c>
      <c r="AI64">
        <v>0</v>
      </c>
      <c r="AJ64">
        <v>150</v>
      </c>
      <c r="AK64">
        <v>211.28</v>
      </c>
      <c r="AL64">
        <v>48.22</v>
      </c>
      <c r="AM64">
        <v>48.22</v>
      </c>
    </row>
    <row r="65" spans="7:39">
      <c r="G65" t="s">
        <v>107</v>
      </c>
      <c r="H65" s="73">
        <v>97.4</v>
      </c>
      <c r="I65" s="46">
        <v>0</v>
      </c>
      <c r="J65" s="46">
        <v>3.04</v>
      </c>
      <c r="K65" s="46">
        <v>24.11</v>
      </c>
      <c r="L65" s="46">
        <v>4.8</v>
      </c>
      <c r="M65" s="74">
        <v>0</v>
      </c>
      <c r="N65" s="73">
        <v>211.28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3.04</v>
      </c>
      <c r="Z65">
        <v>0</v>
      </c>
      <c r="AA65">
        <v>100</v>
      </c>
      <c r="AB65">
        <v>2.87</v>
      </c>
      <c r="AC65">
        <v>1.93</v>
      </c>
      <c r="AD65">
        <v>0</v>
      </c>
      <c r="AE65">
        <v>100</v>
      </c>
      <c r="AF65">
        <v>24.11</v>
      </c>
      <c r="AG65">
        <v>0.96</v>
      </c>
      <c r="AH65">
        <v>0</v>
      </c>
      <c r="AI65">
        <v>0</v>
      </c>
      <c r="AJ65">
        <v>150</v>
      </c>
      <c r="AK65">
        <v>211.28</v>
      </c>
      <c r="AL65">
        <v>48.22</v>
      </c>
      <c r="AM65">
        <v>48.22</v>
      </c>
    </row>
    <row r="66" spans="7:39">
      <c r="G66" t="s">
        <v>108</v>
      </c>
      <c r="H66" s="73">
        <v>97.4</v>
      </c>
      <c r="I66" s="46">
        <v>0</v>
      </c>
      <c r="J66" s="46">
        <v>3.04</v>
      </c>
      <c r="K66" s="46">
        <v>24.11</v>
      </c>
      <c r="L66" s="46">
        <v>4.34</v>
      </c>
      <c r="M66" s="74">
        <v>0</v>
      </c>
      <c r="N66" s="73">
        <v>211.28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3.04</v>
      </c>
      <c r="Z66">
        <v>0</v>
      </c>
      <c r="AA66">
        <v>100</v>
      </c>
      <c r="AB66">
        <v>2.41</v>
      </c>
      <c r="AC66">
        <v>1.93</v>
      </c>
      <c r="AD66">
        <v>0</v>
      </c>
      <c r="AE66">
        <v>100</v>
      </c>
      <c r="AF66">
        <v>24.11</v>
      </c>
      <c r="AG66">
        <v>0.96</v>
      </c>
      <c r="AH66">
        <v>0</v>
      </c>
      <c r="AI66">
        <v>0</v>
      </c>
      <c r="AJ66">
        <v>150</v>
      </c>
      <c r="AK66">
        <v>211.28</v>
      </c>
      <c r="AL66">
        <v>48.22</v>
      </c>
      <c r="AM66">
        <v>48.22</v>
      </c>
    </row>
    <row r="67" spans="7:39">
      <c r="G67" t="s">
        <v>109</v>
      </c>
      <c r="H67" s="73">
        <v>97.07</v>
      </c>
      <c r="I67" s="46">
        <v>0</v>
      </c>
      <c r="J67" s="46">
        <v>3.04</v>
      </c>
      <c r="K67" s="46">
        <v>24.11</v>
      </c>
      <c r="L67" s="46">
        <v>3.88</v>
      </c>
      <c r="M67" s="74">
        <v>0</v>
      </c>
      <c r="N67" s="73">
        <v>211.28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3.04</v>
      </c>
      <c r="Z67">
        <v>0</v>
      </c>
      <c r="AA67">
        <v>100</v>
      </c>
      <c r="AB67">
        <v>1.95</v>
      </c>
      <c r="AC67">
        <v>1.93</v>
      </c>
      <c r="AD67">
        <v>0</v>
      </c>
      <c r="AE67">
        <v>100</v>
      </c>
      <c r="AF67">
        <v>24.11</v>
      </c>
      <c r="AG67">
        <v>0.63</v>
      </c>
      <c r="AH67">
        <v>0</v>
      </c>
      <c r="AI67">
        <v>0</v>
      </c>
      <c r="AJ67">
        <v>150</v>
      </c>
      <c r="AK67">
        <v>211.28</v>
      </c>
      <c r="AL67">
        <v>48.22</v>
      </c>
      <c r="AM67">
        <v>48.22</v>
      </c>
    </row>
    <row r="68" spans="7:39">
      <c r="G68" t="s">
        <v>110</v>
      </c>
      <c r="H68" s="73">
        <v>97.07</v>
      </c>
      <c r="I68" s="46">
        <v>0</v>
      </c>
      <c r="J68" s="46">
        <v>3.04</v>
      </c>
      <c r="K68" s="46">
        <v>24.11</v>
      </c>
      <c r="L68" s="46">
        <v>3.45</v>
      </c>
      <c r="M68" s="74">
        <v>0</v>
      </c>
      <c r="N68" s="73">
        <v>211.28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3.04</v>
      </c>
      <c r="Z68">
        <v>0</v>
      </c>
      <c r="AA68">
        <v>100</v>
      </c>
      <c r="AB68">
        <v>1.52</v>
      </c>
      <c r="AC68">
        <v>1.93</v>
      </c>
      <c r="AD68">
        <v>0</v>
      </c>
      <c r="AE68">
        <v>100</v>
      </c>
      <c r="AF68">
        <v>24.11</v>
      </c>
      <c r="AG68">
        <v>0.63</v>
      </c>
      <c r="AH68">
        <v>0</v>
      </c>
      <c r="AI68">
        <v>0</v>
      </c>
      <c r="AJ68">
        <v>150</v>
      </c>
      <c r="AK68">
        <v>211.28</v>
      </c>
      <c r="AL68">
        <v>48.22</v>
      </c>
      <c r="AM68">
        <v>48.22</v>
      </c>
    </row>
    <row r="69" spans="7:39">
      <c r="G69" t="s">
        <v>111</v>
      </c>
      <c r="H69" s="73">
        <v>97.07</v>
      </c>
      <c r="I69" s="46">
        <v>0</v>
      </c>
      <c r="J69" s="46">
        <v>3.04</v>
      </c>
      <c r="K69" s="46">
        <v>24.11</v>
      </c>
      <c r="L69" s="46">
        <v>3.0599999999999996</v>
      </c>
      <c r="M69" s="74">
        <v>0</v>
      </c>
      <c r="N69" s="73">
        <v>211.28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3.04</v>
      </c>
      <c r="Z69">
        <v>0</v>
      </c>
      <c r="AA69">
        <v>100</v>
      </c>
      <c r="AB69">
        <v>1.1299999999999999</v>
      </c>
      <c r="AC69">
        <v>1.93</v>
      </c>
      <c r="AD69">
        <v>0</v>
      </c>
      <c r="AE69">
        <v>100</v>
      </c>
      <c r="AF69">
        <v>24.11</v>
      </c>
      <c r="AG69">
        <v>0.63</v>
      </c>
      <c r="AH69">
        <v>0</v>
      </c>
      <c r="AI69">
        <v>0</v>
      </c>
      <c r="AJ69">
        <v>150</v>
      </c>
      <c r="AK69">
        <v>211.28</v>
      </c>
      <c r="AL69">
        <v>48.22</v>
      </c>
      <c r="AM69">
        <v>48.22</v>
      </c>
    </row>
    <row r="70" spans="7:39">
      <c r="G70" t="s">
        <v>112</v>
      </c>
      <c r="H70" s="73">
        <v>97.07</v>
      </c>
      <c r="I70" s="46">
        <v>0</v>
      </c>
      <c r="J70" s="46">
        <v>3.04</v>
      </c>
      <c r="K70" s="46">
        <v>16.399999999999999</v>
      </c>
      <c r="L70" s="46">
        <v>2.7199999999999998</v>
      </c>
      <c r="M70" s="74">
        <v>0</v>
      </c>
      <c r="N70" s="73">
        <v>211.28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3.04</v>
      </c>
      <c r="Z70">
        <v>0</v>
      </c>
      <c r="AA70">
        <v>100</v>
      </c>
      <c r="AB70">
        <v>0.79</v>
      </c>
      <c r="AC70">
        <v>1.93</v>
      </c>
      <c r="AD70">
        <v>0</v>
      </c>
      <c r="AE70">
        <v>100</v>
      </c>
      <c r="AF70">
        <v>16.399999999999999</v>
      </c>
      <c r="AG70">
        <v>0.63</v>
      </c>
      <c r="AH70">
        <v>0</v>
      </c>
      <c r="AI70">
        <v>0</v>
      </c>
      <c r="AJ70">
        <v>150</v>
      </c>
      <c r="AK70">
        <v>211.28</v>
      </c>
      <c r="AL70">
        <v>48.22</v>
      </c>
      <c r="AM70">
        <v>48.22</v>
      </c>
    </row>
    <row r="71" spans="7:39">
      <c r="G71" t="s">
        <v>113</v>
      </c>
      <c r="H71" s="73">
        <v>97.02</v>
      </c>
      <c r="I71" s="46">
        <v>0</v>
      </c>
      <c r="J71" s="46">
        <v>3.04</v>
      </c>
      <c r="K71" s="46">
        <v>0</v>
      </c>
      <c r="L71" s="46">
        <v>2.44</v>
      </c>
      <c r="M71" s="74">
        <v>0</v>
      </c>
      <c r="N71" s="73">
        <v>211.28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3.04</v>
      </c>
      <c r="Z71">
        <v>0</v>
      </c>
      <c r="AA71">
        <v>100</v>
      </c>
      <c r="AB71">
        <v>0.51</v>
      </c>
      <c r="AC71">
        <v>1.93</v>
      </c>
      <c r="AD71">
        <v>0</v>
      </c>
      <c r="AE71">
        <v>100</v>
      </c>
      <c r="AF71">
        <v>0</v>
      </c>
      <c r="AG71">
        <v>0.57999999999999996</v>
      </c>
      <c r="AH71">
        <v>0</v>
      </c>
      <c r="AI71">
        <v>0</v>
      </c>
      <c r="AJ71">
        <v>150</v>
      </c>
      <c r="AK71">
        <v>211.28</v>
      </c>
      <c r="AL71">
        <v>48.22</v>
      </c>
      <c r="AM71">
        <v>48.22</v>
      </c>
    </row>
    <row r="72" spans="7:39">
      <c r="G72" t="s">
        <v>114</v>
      </c>
      <c r="H72" s="73">
        <v>97.02</v>
      </c>
      <c r="I72" s="46">
        <v>0</v>
      </c>
      <c r="J72" s="46">
        <v>3.04</v>
      </c>
      <c r="K72" s="46">
        <v>0</v>
      </c>
      <c r="L72" s="46">
        <v>2.2000000000000002</v>
      </c>
      <c r="M72" s="74">
        <v>0</v>
      </c>
      <c r="N72" s="73">
        <v>211.28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3.04</v>
      </c>
      <c r="Z72">
        <v>0</v>
      </c>
      <c r="AA72">
        <v>100</v>
      </c>
      <c r="AB72">
        <v>0.27</v>
      </c>
      <c r="AC72">
        <v>1.93</v>
      </c>
      <c r="AD72">
        <v>0</v>
      </c>
      <c r="AE72">
        <v>100</v>
      </c>
      <c r="AF72">
        <v>0</v>
      </c>
      <c r="AG72">
        <v>0.57999999999999996</v>
      </c>
      <c r="AH72">
        <v>0</v>
      </c>
      <c r="AI72">
        <v>0</v>
      </c>
      <c r="AJ72">
        <v>150</v>
      </c>
      <c r="AK72">
        <v>211.28</v>
      </c>
      <c r="AL72">
        <v>48.22</v>
      </c>
      <c r="AM72">
        <v>48.22</v>
      </c>
    </row>
    <row r="73" spans="7:39">
      <c r="G73" t="s">
        <v>115</v>
      </c>
      <c r="H73" s="73">
        <v>97.02</v>
      </c>
      <c r="I73" s="46">
        <v>0</v>
      </c>
      <c r="J73" s="46">
        <v>3.04</v>
      </c>
      <c r="K73" s="46">
        <v>0</v>
      </c>
      <c r="L73" s="46">
        <v>1.93</v>
      </c>
      <c r="M73" s="74">
        <v>0</v>
      </c>
      <c r="N73" s="73">
        <v>211.28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3.04</v>
      </c>
      <c r="Z73">
        <v>0</v>
      </c>
      <c r="AA73">
        <v>100</v>
      </c>
      <c r="AB73">
        <v>0</v>
      </c>
      <c r="AC73">
        <v>1.93</v>
      </c>
      <c r="AD73">
        <v>0</v>
      </c>
      <c r="AE73">
        <v>100</v>
      </c>
      <c r="AF73">
        <v>0</v>
      </c>
      <c r="AG73">
        <v>0.57999999999999996</v>
      </c>
      <c r="AH73">
        <v>0</v>
      </c>
      <c r="AI73">
        <v>0</v>
      </c>
      <c r="AJ73">
        <v>150</v>
      </c>
      <c r="AK73">
        <v>211.28</v>
      </c>
      <c r="AL73">
        <v>48.22</v>
      </c>
      <c r="AM73">
        <v>48.22</v>
      </c>
    </row>
    <row r="74" spans="7:39">
      <c r="G74" t="s">
        <v>116</v>
      </c>
      <c r="H74" s="73">
        <v>97.02</v>
      </c>
      <c r="I74" s="46">
        <v>0</v>
      </c>
      <c r="J74" s="46">
        <v>3.04</v>
      </c>
      <c r="K74" s="46">
        <v>0</v>
      </c>
      <c r="L74" s="46">
        <v>1.93</v>
      </c>
      <c r="M74" s="74">
        <v>0</v>
      </c>
      <c r="N74" s="73">
        <v>211.28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3.04</v>
      </c>
      <c r="Z74">
        <v>0</v>
      </c>
      <c r="AA74">
        <v>100</v>
      </c>
      <c r="AB74">
        <v>0</v>
      </c>
      <c r="AC74">
        <v>1.93</v>
      </c>
      <c r="AD74">
        <v>0</v>
      </c>
      <c r="AE74">
        <v>100</v>
      </c>
      <c r="AF74">
        <v>0</v>
      </c>
      <c r="AG74">
        <v>0.57999999999999996</v>
      </c>
      <c r="AH74">
        <v>0</v>
      </c>
      <c r="AI74">
        <v>0</v>
      </c>
      <c r="AJ74">
        <v>150</v>
      </c>
      <c r="AK74">
        <v>211.28</v>
      </c>
      <c r="AL74">
        <v>48.22</v>
      </c>
      <c r="AM74">
        <v>48.22</v>
      </c>
    </row>
    <row r="75" spans="7:39">
      <c r="G75" t="s">
        <v>117</v>
      </c>
      <c r="H75" s="73">
        <v>97.07</v>
      </c>
      <c r="I75" s="46">
        <v>0</v>
      </c>
      <c r="J75" s="46">
        <v>3.04</v>
      </c>
      <c r="K75" s="46">
        <v>0</v>
      </c>
      <c r="L75" s="46">
        <v>1.93</v>
      </c>
      <c r="M75" s="74">
        <v>0</v>
      </c>
      <c r="N75" s="73">
        <v>156.51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55</v>
      </c>
      <c r="Y75">
        <v>3.04</v>
      </c>
      <c r="Z75">
        <v>0</v>
      </c>
      <c r="AA75">
        <v>100</v>
      </c>
      <c r="AB75">
        <v>0</v>
      </c>
      <c r="AC75">
        <v>1.93</v>
      </c>
      <c r="AD75">
        <v>100</v>
      </c>
      <c r="AE75">
        <v>0</v>
      </c>
      <c r="AF75">
        <v>0</v>
      </c>
      <c r="AG75">
        <v>0.63</v>
      </c>
      <c r="AH75">
        <v>0</v>
      </c>
      <c r="AI75">
        <v>0</v>
      </c>
      <c r="AJ75">
        <v>150</v>
      </c>
      <c r="AK75">
        <v>76.510000000000005</v>
      </c>
      <c r="AL75">
        <v>48.22</v>
      </c>
      <c r="AM75">
        <v>48.22</v>
      </c>
    </row>
    <row r="76" spans="7:39">
      <c r="G76" t="s">
        <v>118</v>
      </c>
      <c r="H76" s="73">
        <v>97.07</v>
      </c>
      <c r="I76" s="46">
        <v>0</v>
      </c>
      <c r="J76" s="46">
        <v>3.04</v>
      </c>
      <c r="K76" s="46">
        <v>0</v>
      </c>
      <c r="L76" s="46">
        <v>1.93</v>
      </c>
      <c r="M76" s="74">
        <v>0</v>
      </c>
      <c r="N76" s="73">
        <v>156.51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55</v>
      </c>
      <c r="Y76">
        <v>3.04</v>
      </c>
      <c r="Z76">
        <v>0</v>
      </c>
      <c r="AA76">
        <v>100</v>
      </c>
      <c r="AB76">
        <v>0</v>
      </c>
      <c r="AC76">
        <v>1.93</v>
      </c>
      <c r="AD76">
        <v>100</v>
      </c>
      <c r="AE76">
        <v>0</v>
      </c>
      <c r="AF76">
        <v>0</v>
      </c>
      <c r="AG76">
        <v>0.63</v>
      </c>
      <c r="AH76">
        <v>0</v>
      </c>
      <c r="AI76">
        <v>0</v>
      </c>
      <c r="AJ76">
        <v>150</v>
      </c>
      <c r="AK76">
        <v>76.510000000000005</v>
      </c>
      <c r="AL76">
        <v>48.22</v>
      </c>
      <c r="AM76">
        <v>48.22</v>
      </c>
    </row>
    <row r="77" spans="7:39">
      <c r="G77" t="s">
        <v>119</v>
      </c>
      <c r="H77" s="73">
        <v>97.07</v>
      </c>
      <c r="I77" s="46">
        <v>0</v>
      </c>
      <c r="J77" s="46">
        <v>3.04</v>
      </c>
      <c r="K77" s="46">
        <v>0</v>
      </c>
      <c r="L77" s="46">
        <v>1.93</v>
      </c>
      <c r="M77" s="74">
        <v>0</v>
      </c>
      <c r="N77" s="73">
        <v>156.51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55</v>
      </c>
      <c r="Y77">
        <v>3.04</v>
      </c>
      <c r="Z77">
        <v>0</v>
      </c>
      <c r="AA77">
        <v>100</v>
      </c>
      <c r="AB77">
        <v>0</v>
      </c>
      <c r="AC77">
        <v>1.93</v>
      </c>
      <c r="AD77">
        <v>100</v>
      </c>
      <c r="AE77">
        <v>0</v>
      </c>
      <c r="AF77">
        <v>0</v>
      </c>
      <c r="AG77">
        <v>0.63</v>
      </c>
      <c r="AH77">
        <v>0</v>
      </c>
      <c r="AI77">
        <v>0</v>
      </c>
      <c r="AJ77">
        <v>150</v>
      </c>
      <c r="AK77">
        <v>76.510000000000005</v>
      </c>
      <c r="AL77">
        <v>48.22</v>
      </c>
      <c r="AM77">
        <v>48.22</v>
      </c>
    </row>
    <row r="78" spans="7:39">
      <c r="G78" t="s">
        <v>120</v>
      </c>
      <c r="H78" s="73">
        <v>97.07</v>
      </c>
      <c r="I78" s="46">
        <v>0</v>
      </c>
      <c r="J78" s="46">
        <v>3.04</v>
      </c>
      <c r="K78" s="46">
        <v>0</v>
      </c>
      <c r="L78" s="46">
        <v>1.93</v>
      </c>
      <c r="M78" s="74">
        <v>0</v>
      </c>
      <c r="N78" s="73">
        <v>156.51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55</v>
      </c>
      <c r="Y78">
        <v>3.04</v>
      </c>
      <c r="Z78">
        <v>0</v>
      </c>
      <c r="AA78">
        <v>100</v>
      </c>
      <c r="AB78">
        <v>0</v>
      </c>
      <c r="AC78">
        <v>1.93</v>
      </c>
      <c r="AD78">
        <v>100</v>
      </c>
      <c r="AE78">
        <v>0</v>
      </c>
      <c r="AF78">
        <v>0</v>
      </c>
      <c r="AG78">
        <v>0.63</v>
      </c>
      <c r="AH78">
        <v>0</v>
      </c>
      <c r="AI78">
        <v>0</v>
      </c>
      <c r="AJ78">
        <v>150</v>
      </c>
      <c r="AK78">
        <v>76.510000000000005</v>
      </c>
      <c r="AL78">
        <v>48.22</v>
      </c>
      <c r="AM78">
        <v>48.22</v>
      </c>
    </row>
    <row r="79" spans="7:39">
      <c r="G79" t="s">
        <v>121</v>
      </c>
      <c r="H79" s="73">
        <v>97.07</v>
      </c>
      <c r="I79" s="46">
        <v>0</v>
      </c>
      <c r="J79" s="46">
        <v>3.04</v>
      </c>
      <c r="K79" s="46">
        <v>0</v>
      </c>
      <c r="L79" s="46">
        <v>1.93</v>
      </c>
      <c r="M79" s="74">
        <v>0</v>
      </c>
      <c r="N79" s="73">
        <v>156.51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55</v>
      </c>
      <c r="Y79">
        <v>3.04</v>
      </c>
      <c r="Z79">
        <v>0</v>
      </c>
      <c r="AA79">
        <v>100</v>
      </c>
      <c r="AB79">
        <v>0</v>
      </c>
      <c r="AC79">
        <v>1.93</v>
      </c>
      <c r="AD79">
        <v>100</v>
      </c>
      <c r="AE79">
        <v>0</v>
      </c>
      <c r="AF79">
        <v>0</v>
      </c>
      <c r="AG79">
        <v>0.63</v>
      </c>
      <c r="AH79">
        <v>0</v>
      </c>
      <c r="AI79">
        <v>0</v>
      </c>
      <c r="AJ79">
        <v>150</v>
      </c>
      <c r="AK79">
        <v>76.510000000000005</v>
      </c>
      <c r="AL79">
        <v>48.22</v>
      </c>
      <c r="AM79">
        <v>48.22</v>
      </c>
    </row>
    <row r="80" spans="7:39">
      <c r="G80" t="s">
        <v>122</v>
      </c>
      <c r="H80" s="73">
        <v>97.07</v>
      </c>
      <c r="I80" s="46">
        <v>0</v>
      </c>
      <c r="J80" s="46">
        <v>3.04</v>
      </c>
      <c r="K80" s="46">
        <v>0</v>
      </c>
      <c r="L80" s="46">
        <v>1.93</v>
      </c>
      <c r="M80" s="74">
        <v>0</v>
      </c>
      <c r="N80" s="73">
        <v>156.51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55</v>
      </c>
      <c r="Y80">
        <v>3.04</v>
      </c>
      <c r="Z80">
        <v>0</v>
      </c>
      <c r="AA80">
        <v>100</v>
      </c>
      <c r="AB80">
        <v>0</v>
      </c>
      <c r="AC80">
        <v>1.93</v>
      </c>
      <c r="AD80">
        <v>100</v>
      </c>
      <c r="AE80">
        <v>0</v>
      </c>
      <c r="AF80">
        <v>0</v>
      </c>
      <c r="AG80">
        <v>0.63</v>
      </c>
      <c r="AH80">
        <v>0</v>
      </c>
      <c r="AI80">
        <v>0</v>
      </c>
      <c r="AJ80">
        <v>150</v>
      </c>
      <c r="AK80">
        <v>76.510000000000005</v>
      </c>
      <c r="AL80">
        <v>48.22</v>
      </c>
      <c r="AM80">
        <v>48.22</v>
      </c>
    </row>
    <row r="81" spans="7:39">
      <c r="G81" t="s">
        <v>123</v>
      </c>
      <c r="H81" s="73">
        <v>97.07</v>
      </c>
      <c r="I81" s="46">
        <v>0</v>
      </c>
      <c r="J81" s="46">
        <v>3.04</v>
      </c>
      <c r="K81" s="46">
        <v>0</v>
      </c>
      <c r="L81" s="46">
        <v>1.93</v>
      </c>
      <c r="M81" s="74">
        <v>0</v>
      </c>
      <c r="N81" s="73">
        <v>156.51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55</v>
      </c>
      <c r="Y81">
        <v>3.04</v>
      </c>
      <c r="Z81">
        <v>0</v>
      </c>
      <c r="AA81">
        <v>100</v>
      </c>
      <c r="AB81">
        <v>0</v>
      </c>
      <c r="AC81">
        <v>1.93</v>
      </c>
      <c r="AD81">
        <v>100</v>
      </c>
      <c r="AE81">
        <v>0</v>
      </c>
      <c r="AF81">
        <v>0</v>
      </c>
      <c r="AG81">
        <v>0.63</v>
      </c>
      <c r="AH81">
        <v>0</v>
      </c>
      <c r="AI81">
        <v>0</v>
      </c>
      <c r="AJ81">
        <v>150</v>
      </c>
      <c r="AK81">
        <v>76.510000000000005</v>
      </c>
      <c r="AL81">
        <v>48.22</v>
      </c>
      <c r="AM81">
        <v>48.22</v>
      </c>
    </row>
    <row r="82" spans="7:39">
      <c r="G82" t="s">
        <v>124</v>
      </c>
      <c r="H82" s="73">
        <v>97.07</v>
      </c>
      <c r="I82" s="46">
        <v>0</v>
      </c>
      <c r="J82" s="46">
        <v>3.04</v>
      </c>
      <c r="K82" s="46">
        <v>0</v>
      </c>
      <c r="L82" s="46">
        <v>1.93</v>
      </c>
      <c r="M82" s="74">
        <v>0</v>
      </c>
      <c r="N82" s="73">
        <v>156.51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55</v>
      </c>
      <c r="Y82">
        <v>3.04</v>
      </c>
      <c r="Z82">
        <v>0</v>
      </c>
      <c r="AA82">
        <v>100</v>
      </c>
      <c r="AB82">
        <v>0</v>
      </c>
      <c r="AC82">
        <v>1.93</v>
      </c>
      <c r="AD82">
        <v>100</v>
      </c>
      <c r="AE82">
        <v>0</v>
      </c>
      <c r="AF82">
        <v>0</v>
      </c>
      <c r="AG82">
        <v>0.63</v>
      </c>
      <c r="AH82">
        <v>0</v>
      </c>
      <c r="AI82">
        <v>0</v>
      </c>
      <c r="AJ82">
        <v>150</v>
      </c>
      <c r="AK82">
        <v>76.510000000000005</v>
      </c>
      <c r="AL82">
        <v>48.22</v>
      </c>
      <c r="AM82">
        <v>48.22</v>
      </c>
    </row>
    <row r="83" spans="7:39">
      <c r="G83" t="s">
        <v>125</v>
      </c>
      <c r="H83" s="73">
        <v>97.02</v>
      </c>
      <c r="I83" s="46">
        <v>0</v>
      </c>
      <c r="J83" s="46">
        <v>3.04</v>
      </c>
      <c r="K83" s="46">
        <v>0</v>
      </c>
      <c r="L83" s="46">
        <v>1.93</v>
      </c>
      <c r="M83" s="74">
        <v>0</v>
      </c>
      <c r="N83" s="73">
        <v>156.51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55</v>
      </c>
      <c r="Y83">
        <v>3.04</v>
      </c>
      <c r="Z83">
        <v>0</v>
      </c>
      <c r="AA83">
        <v>0</v>
      </c>
      <c r="AB83">
        <v>0</v>
      </c>
      <c r="AC83">
        <v>1.93</v>
      </c>
      <c r="AD83">
        <v>100</v>
      </c>
      <c r="AE83">
        <v>0</v>
      </c>
      <c r="AF83">
        <v>0</v>
      </c>
      <c r="AG83">
        <v>0.57999999999999996</v>
      </c>
      <c r="AH83">
        <v>0</v>
      </c>
      <c r="AI83">
        <v>0</v>
      </c>
      <c r="AJ83">
        <v>150</v>
      </c>
      <c r="AK83">
        <v>76.510000000000005</v>
      </c>
      <c r="AL83">
        <v>48.22</v>
      </c>
      <c r="AM83">
        <v>48.22</v>
      </c>
    </row>
    <row r="84" spans="7:39">
      <c r="G84" t="s">
        <v>126</v>
      </c>
      <c r="H84" s="73">
        <v>97.02</v>
      </c>
      <c r="I84" s="46">
        <v>0</v>
      </c>
      <c r="J84" s="46">
        <v>3.04</v>
      </c>
      <c r="K84" s="46">
        <v>0</v>
      </c>
      <c r="L84" s="46">
        <v>1.93</v>
      </c>
      <c r="M84" s="74">
        <v>0</v>
      </c>
      <c r="N84" s="73">
        <v>156.51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55</v>
      </c>
      <c r="Y84">
        <v>3.04</v>
      </c>
      <c r="Z84">
        <v>0</v>
      </c>
      <c r="AA84">
        <v>0</v>
      </c>
      <c r="AB84">
        <v>0</v>
      </c>
      <c r="AC84">
        <v>1.93</v>
      </c>
      <c r="AD84">
        <v>100</v>
      </c>
      <c r="AE84">
        <v>0</v>
      </c>
      <c r="AF84">
        <v>0</v>
      </c>
      <c r="AG84">
        <v>0.57999999999999996</v>
      </c>
      <c r="AH84">
        <v>0</v>
      </c>
      <c r="AI84">
        <v>0</v>
      </c>
      <c r="AJ84">
        <v>150</v>
      </c>
      <c r="AK84">
        <v>76.510000000000005</v>
      </c>
      <c r="AL84">
        <v>48.22</v>
      </c>
      <c r="AM84">
        <v>48.22</v>
      </c>
    </row>
    <row r="85" spans="7:39">
      <c r="G85" t="s">
        <v>127</v>
      </c>
      <c r="H85" s="73">
        <v>97.02</v>
      </c>
      <c r="I85" s="46">
        <v>0</v>
      </c>
      <c r="J85" s="46">
        <v>3.04</v>
      </c>
      <c r="K85" s="46">
        <v>0</v>
      </c>
      <c r="L85" s="46">
        <v>1.93</v>
      </c>
      <c r="M85" s="74">
        <v>0</v>
      </c>
      <c r="N85" s="73">
        <v>156.51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55</v>
      </c>
      <c r="Y85">
        <v>3.04</v>
      </c>
      <c r="Z85">
        <v>0</v>
      </c>
      <c r="AA85">
        <v>0</v>
      </c>
      <c r="AB85">
        <v>0</v>
      </c>
      <c r="AC85">
        <v>1.93</v>
      </c>
      <c r="AD85">
        <v>100</v>
      </c>
      <c r="AE85">
        <v>0</v>
      </c>
      <c r="AF85">
        <v>0</v>
      </c>
      <c r="AG85">
        <v>0.57999999999999996</v>
      </c>
      <c r="AH85">
        <v>0</v>
      </c>
      <c r="AI85">
        <v>0</v>
      </c>
      <c r="AJ85">
        <v>150</v>
      </c>
      <c r="AK85">
        <v>76.510000000000005</v>
      </c>
      <c r="AL85">
        <v>48.22</v>
      </c>
      <c r="AM85">
        <v>48.22</v>
      </c>
    </row>
    <row r="86" spans="7:39">
      <c r="G86" t="s">
        <v>128</v>
      </c>
      <c r="H86" s="73">
        <v>97.02</v>
      </c>
      <c r="I86" s="46">
        <v>0</v>
      </c>
      <c r="J86" s="46">
        <v>3.04</v>
      </c>
      <c r="K86" s="46">
        <v>0</v>
      </c>
      <c r="L86" s="46">
        <v>1.93</v>
      </c>
      <c r="M86" s="74">
        <v>0</v>
      </c>
      <c r="N86" s="73">
        <v>156.51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55</v>
      </c>
      <c r="Y86">
        <v>3.04</v>
      </c>
      <c r="Z86">
        <v>0</v>
      </c>
      <c r="AA86">
        <v>0</v>
      </c>
      <c r="AB86">
        <v>0</v>
      </c>
      <c r="AC86">
        <v>1.93</v>
      </c>
      <c r="AD86">
        <v>100</v>
      </c>
      <c r="AE86">
        <v>0</v>
      </c>
      <c r="AF86">
        <v>0</v>
      </c>
      <c r="AG86">
        <v>0.57999999999999996</v>
      </c>
      <c r="AH86">
        <v>0</v>
      </c>
      <c r="AI86">
        <v>0</v>
      </c>
      <c r="AJ86">
        <v>150</v>
      </c>
      <c r="AK86">
        <v>76.510000000000005</v>
      </c>
      <c r="AL86">
        <v>48.22</v>
      </c>
      <c r="AM86">
        <v>48.22</v>
      </c>
    </row>
    <row r="87" spans="7:39">
      <c r="G87" t="s">
        <v>129</v>
      </c>
      <c r="H87" s="73">
        <v>97.02</v>
      </c>
      <c r="I87" s="46">
        <v>0</v>
      </c>
      <c r="J87" s="46">
        <v>3.04</v>
      </c>
      <c r="K87" s="46">
        <v>0</v>
      </c>
      <c r="L87" s="46">
        <v>1.93</v>
      </c>
      <c r="M87" s="74">
        <v>0</v>
      </c>
      <c r="N87" s="73">
        <v>156.51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55</v>
      </c>
      <c r="Y87">
        <v>3.04</v>
      </c>
      <c r="Z87">
        <v>0</v>
      </c>
      <c r="AA87">
        <v>0</v>
      </c>
      <c r="AB87">
        <v>0</v>
      </c>
      <c r="AC87">
        <v>1.93</v>
      </c>
      <c r="AD87">
        <v>100</v>
      </c>
      <c r="AE87">
        <v>0</v>
      </c>
      <c r="AF87">
        <v>0</v>
      </c>
      <c r="AG87">
        <v>0.57999999999999996</v>
      </c>
      <c r="AH87">
        <v>0</v>
      </c>
      <c r="AI87">
        <v>0</v>
      </c>
      <c r="AJ87">
        <v>150</v>
      </c>
      <c r="AK87">
        <v>76.510000000000005</v>
      </c>
      <c r="AL87">
        <v>48.22</v>
      </c>
      <c r="AM87">
        <v>48.22</v>
      </c>
    </row>
    <row r="88" spans="7:39">
      <c r="G88" t="s">
        <v>130</v>
      </c>
      <c r="H88" s="73">
        <v>97.02</v>
      </c>
      <c r="I88" s="46">
        <v>0</v>
      </c>
      <c r="J88" s="46">
        <v>3.04</v>
      </c>
      <c r="K88" s="46">
        <v>0</v>
      </c>
      <c r="L88" s="46">
        <v>1.93</v>
      </c>
      <c r="M88" s="74">
        <v>0</v>
      </c>
      <c r="N88" s="73">
        <v>156.51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55</v>
      </c>
      <c r="Y88">
        <v>3.04</v>
      </c>
      <c r="Z88">
        <v>0</v>
      </c>
      <c r="AA88">
        <v>0</v>
      </c>
      <c r="AB88">
        <v>0</v>
      </c>
      <c r="AC88">
        <v>1.93</v>
      </c>
      <c r="AD88">
        <v>100</v>
      </c>
      <c r="AE88">
        <v>0</v>
      </c>
      <c r="AF88">
        <v>0</v>
      </c>
      <c r="AG88">
        <v>0.57999999999999996</v>
      </c>
      <c r="AH88">
        <v>0</v>
      </c>
      <c r="AI88">
        <v>0</v>
      </c>
      <c r="AJ88">
        <v>150</v>
      </c>
      <c r="AK88">
        <v>76.510000000000005</v>
      </c>
      <c r="AL88">
        <v>48.22</v>
      </c>
      <c r="AM88">
        <v>48.22</v>
      </c>
    </row>
    <row r="89" spans="7:39">
      <c r="G89" t="s">
        <v>131</v>
      </c>
      <c r="H89" s="73">
        <v>97.02</v>
      </c>
      <c r="I89" s="46">
        <v>0</v>
      </c>
      <c r="J89" s="46">
        <v>3.04</v>
      </c>
      <c r="K89" s="46">
        <v>0</v>
      </c>
      <c r="L89" s="46">
        <v>1.93</v>
      </c>
      <c r="M89" s="74">
        <v>0</v>
      </c>
      <c r="N89" s="73">
        <v>156.51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55</v>
      </c>
      <c r="Y89">
        <v>3.04</v>
      </c>
      <c r="Z89">
        <v>0</v>
      </c>
      <c r="AA89">
        <v>0</v>
      </c>
      <c r="AB89">
        <v>0</v>
      </c>
      <c r="AC89">
        <v>1.93</v>
      </c>
      <c r="AD89">
        <v>100</v>
      </c>
      <c r="AE89">
        <v>0</v>
      </c>
      <c r="AF89">
        <v>0</v>
      </c>
      <c r="AG89">
        <v>0.57999999999999996</v>
      </c>
      <c r="AH89">
        <v>0</v>
      </c>
      <c r="AI89">
        <v>0</v>
      </c>
      <c r="AJ89">
        <v>150</v>
      </c>
      <c r="AK89">
        <v>76.510000000000005</v>
      </c>
      <c r="AL89">
        <v>48.22</v>
      </c>
      <c r="AM89">
        <v>48.22</v>
      </c>
    </row>
    <row r="90" spans="7:39">
      <c r="G90" t="s">
        <v>132</v>
      </c>
      <c r="H90" s="73">
        <v>97.02</v>
      </c>
      <c r="I90" s="46">
        <v>0</v>
      </c>
      <c r="J90" s="46">
        <v>3.04</v>
      </c>
      <c r="K90" s="46">
        <v>0</v>
      </c>
      <c r="L90" s="46">
        <v>1.93</v>
      </c>
      <c r="M90" s="74">
        <v>0</v>
      </c>
      <c r="N90" s="73">
        <v>156.51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55</v>
      </c>
      <c r="Y90">
        <v>3.04</v>
      </c>
      <c r="Z90">
        <v>0</v>
      </c>
      <c r="AA90">
        <v>0</v>
      </c>
      <c r="AB90">
        <v>0</v>
      </c>
      <c r="AC90">
        <v>1.93</v>
      </c>
      <c r="AD90">
        <v>100</v>
      </c>
      <c r="AE90">
        <v>0</v>
      </c>
      <c r="AF90">
        <v>0</v>
      </c>
      <c r="AG90">
        <v>0.57999999999999996</v>
      </c>
      <c r="AH90">
        <v>0</v>
      </c>
      <c r="AI90">
        <v>0</v>
      </c>
      <c r="AJ90">
        <v>150</v>
      </c>
      <c r="AK90">
        <v>76.510000000000005</v>
      </c>
      <c r="AL90">
        <v>48.22</v>
      </c>
      <c r="AM90">
        <v>48.22</v>
      </c>
    </row>
    <row r="91" spans="7:39">
      <c r="G91" t="s">
        <v>133</v>
      </c>
      <c r="H91" s="73">
        <v>97.02</v>
      </c>
      <c r="I91" s="46">
        <v>0</v>
      </c>
      <c r="J91" s="46">
        <v>3.04</v>
      </c>
      <c r="K91" s="46">
        <v>0</v>
      </c>
      <c r="L91" s="46">
        <v>1.93</v>
      </c>
      <c r="M91" s="74">
        <v>0</v>
      </c>
      <c r="N91" s="73">
        <v>310.64999999999998</v>
      </c>
      <c r="O91" s="46">
        <v>326.88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55</v>
      </c>
      <c r="Y91">
        <v>3.04</v>
      </c>
      <c r="Z91">
        <v>76.88</v>
      </c>
      <c r="AA91">
        <v>0</v>
      </c>
      <c r="AB91">
        <v>0</v>
      </c>
      <c r="AC91">
        <v>1.93</v>
      </c>
      <c r="AD91">
        <v>100</v>
      </c>
      <c r="AE91">
        <v>0</v>
      </c>
      <c r="AF91">
        <v>0</v>
      </c>
      <c r="AG91">
        <v>0.57999999999999996</v>
      </c>
      <c r="AH91">
        <v>0</v>
      </c>
      <c r="AI91">
        <v>179.14</v>
      </c>
      <c r="AJ91">
        <v>150</v>
      </c>
      <c r="AK91">
        <v>76.510000000000005</v>
      </c>
      <c r="AL91">
        <v>48.22</v>
      </c>
      <c r="AM91">
        <v>48.22</v>
      </c>
    </row>
    <row r="92" spans="7:39">
      <c r="G92" t="s">
        <v>134</v>
      </c>
      <c r="H92" s="73">
        <v>97.02</v>
      </c>
      <c r="I92" s="46">
        <v>0</v>
      </c>
      <c r="J92" s="46">
        <v>3.04</v>
      </c>
      <c r="K92" s="46">
        <v>0</v>
      </c>
      <c r="L92" s="46">
        <v>1.93</v>
      </c>
      <c r="M92" s="74">
        <v>0</v>
      </c>
      <c r="N92" s="73">
        <v>310.64999999999998</v>
      </c>
      <c r="O92" s="46">
        <v>326.88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55</v>
      </c>
      <c r="Y92">
        <v>3.04</v>
      </c>
      <c r="Z92">
        <v>76.88</v>
      </c>
      <c r="AA92">
        <v>0</v>
      </c>
      <c r="AB92">
        <v>0</v>
      </c>
      <c r="AC92">
        <v>1.93</v>
      </c>
      <c r="AD92">
        <v>100</v>
      </c>
      <c r="AE92">
        <v>0</v>
      </c>
      <c r="AF92">
        <v>0</v>
      </c>
      <c r="AG92">
        <v>0.57999999999999996</v>
      </c>
      <c r="AH92">
        <v>0</v>
      </c>
      <c r="AI92">
        <v>179.14</v>
      </c>
      <c r="AJ92">
        <v>150</v>
      </c>
      <c r="AK92">
        <v>76.510000000000005</v>
      </c>
      <c r="AL92">
        <v>48.22</v>
      </c>
      <c r="AM92">
        <v>48.22</v>
      </c>
    </row>
    <row r="93" spans="7:39">
      <c r="G93" t="s">
        <v>135</v>
      </c>
      <c r="H93" s="73">
        <v>97.02</v>
      </c>
      <c r="I93" s="46">
        <v>0</v>
      </c>
      <c r="J93" s="46">
        <v>3.04</v>
      </c>
      <c r="K93" s="46">
        <v>0</v>
      </c>
      <c r="L93" s="46">
        <v>1.93</v>
      </c>
      <c r="M93" s="74">
        <v>0</v>
      </c>
      <c r="N93" s="73">
        <v>310.64999999999998</v>
      </c>
      <c r="O93" s="46">
        <v>326.88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55</v>
      </c>
      <c r="Y93">
        <v>3.04</v>
      </c>
      <c r="Z93">
        <v>76.88</v>
      </c>
      <c r="AA93">
        <v>0</v>
      </c>
      <c r="AB93">
        <v>0</v>
      </c>
      <c r="AC93">
        <v>1.93</v>
      </c>
      <c r="AD93">
        <v>100</v>
      </c>
      <c r="AE93">
        <v>0</v>
      </c>
      <c r="AF93">
        <v>0</v>
      </c>
      <c r="AG93">
        <v>0.57999999999999996</v>
      </c>
      <c r="AH93">
        <v>0</v>
      </c>
      <c r="AI93">
        <v>179.14</v>
      </c>
      <c r="AJ93">
        <v>150</v>
      </c>
      <c r="AK93">
        <v>76.510000000000005</v>
      </c>
      <c r="AL93">
        <v>48.22</v>
      </c>
      <c r="AM93">
        <v>48.22</v>
      </c>
    </row>
    <row r="94" spans="7:39">
      <c r="G94" t="s">
        <v>136</v>
      </c>
      <c r="H94" s="73">
        <v>97.02</v>
      </c>
      <c r="I94" s="46">
        <v>0</v>
      </c>
      <c r="J94" s="46">
        <v>3.04</v>
      </c>
      <c r="K94" s="46">
        <v>0</v>
      </c>
      <c r="L94" s="46">
        <v>1.93</v>
      </c>
      <c r="M94" s="74">
        <v>0</v>
      </c>
      <c r="N94" s="73">
        <v>310.64999999999998</v>
      </c>
      <c r="O94" s="46">
        <v>326.88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55</v>
      </c>
      <c r="Y94">
        <v>3.04</v>
      </c>
      <c r="Z94">
        <v>76.88</v>
      </c>
      <c r="AA94">
        <v>0</v>
      </c>
      <c r="AB94">
        <v>0</v>
      </c>
      <c r="AC94">
        <v>1.93</v>
      </c>
      <c r="AD94">
        <v>100</v>
      </c>
      <c r="AE94">
        <v>0</v>
      </c>
      <c r="AF94">
        <v>0</v>
      </c>
      <c r="AG94">
        <v>0.57999999999999996</v>
      </c>
      <c r="AH94">
        <v>0</v>
      </c>
      <c r="AI94">
        <v>179.14</v>
      </c>
      <c r="AJ94">
        <v>150</v>
      </c>
      <c r="AK94">
        <v>76.510000000000005</v>
      </c>
      <c r="AL94">
        <v>48.22</v>
      </c>
      <c r="AM94">
        <v>48.22</v>
      </c>
    </row>
    <row r="95" spans="7:39">
      <c r="G95" t="s">
        <v>137</v>
      </c>
      <c r="H95" s="73">
        <v>97.02</v>
      </c>
      <c r="I95" s="46">
        <v>0</v>
      </c>
      <c r="J95" s="46">
        <v>3.04</v>
      </c>
      <c r="K95" s="46">
        <v>0</v>
      </c>
      <c r="L95" s="46">
        <v>1.93</v>
      </c>
      <c r="M95" s="74">
        <v>0</v>
      </c>
      <c r="N95" s="73">
        <v>255.64999999999998</v>
      </c>
      <c r="O95" s="46">
        <v>326.88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3.04</v>
      </c>
      <c r="Z95">
        <v>76.88</v>
      </c>
      <c r="AA95">
        <v>0</v>
      </c>
      <c r="AB95">
        <v>0</v>
      </c>
      <c r="AC95">
        <v>1.93</v>
      </c>
      <c r="AD95">
        <v>100</v>
      </c>
      <c r="AE95">
        <v>0</v>
      </c>
      <c r="AF95">
        <v>0</v>
      </c>
      <c r="AG95">
        <v>0.57999999999999996</v>
      </c>
      <c r="AH95">
        <v>0</v>
      </c>
      <c r="AI95">
        <v>179.14</v>
      </c>
      <c r="AJ95">
        <v>150</v>
      </c>
      <c r="AK95">
        <v>76.510000000000005</v>
      </c>
      <c r="AL95">
        <v>48.22</v>
      </c>
      <c r="AM95">
        <v>48.22</v>
      </c>
    </row>
    <row r="96" spans="7:39">
      <c r="G96" t="s">
        <v>138</v>
      </c>
      <c r="H96" s="73">
        <v>97.02</v>
      </c>
      <c r="I96" s="46">
        <v>0</v>
      </c>
      <c r="J96" s="46">
        <v>3.04</v>
      </c>
      <c r="K96" s="46">
        <v>0</v>
      </c>
      <c r="L96" s="46">
        <v>1.93</v>
      </c>
      <c r="M96" s="74">
        <v>0</v>
      </c>
      <c r="N96" s="73">
        <v>255.64999999999998</v>
      </c>
      <c r="O96" s="46">
        <v>326.88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3.04</v>
      </c>
      <c r="Z96">
        <v>76.88</v>
      </c>
      <c r="AA96">
        <v>0</v>
      </c>
      <c r="AB96">
        <v>0</v>
      </c>
      <c r="AC96">
        <v>1.93</v>
      </c>
      <c r="AD96">
        <v>100</v>
      </c>
      <c r="AE96">
        <v>0</v>
      </c>
      <c r="AF96">
        <v>0</v>
      </c>
      <c r="AG96">
        <v>0.57999999999999996</v>
      </c>
      <c r="AH96">
        <v>0</v>
      </c>
      <c r="AI96">
        <v>179.14</v>
      </c>
      <c r="AJ96">
        <v>150</v>
      </c>
      <c r="AK96">
        <v>76.510000000000005</v>
      </c>
      <c r="AL96">
        <v>48.22</v>
      </c>
      <c r="AM96">
        <v>48.22</v>
      </c>
    </row>
    <row r="97" spans="1:133">
      <c r="G97" t="s">
        <v>139</v>
      </c>
      <c r="H97" s="73">
        <v>97.02</v>
      </c>
      <c r="I97" s="46">
        <v>0</v>
      </c>
      <c r="J97" s="46">
        <v>3.04</v>
      </c>
      <c r="K97" s="46">
        <v>0</v>
      </c>
      <c r="L97" s="46">
        <v>1.93</v>
      </c>
      <c r="M97" s="74">
        <v>0</v>
      </c>
      <c r="N97" s="73">
        <v>255.64999999999998</v>
      </c>
      <c r="O97" s="46">
        <v>326.88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3.04</v>
      </c>
      <c r="Z97">
        <v>76.88</v>
      </c>
      <c r="AA97">
        <v>0</v>
      </c>
      <c r="AB97">
        <v>0</v>
      </c>
      <c r="AC97">
        <v>1.93</v>
      </c>
      <c r="AD97">
        <v>100</v>
      </c>
      <c r="AE97">
        <v>0</v>
      </c>
      <c r="AF97">
        <v>0</v>
      </c>
      <c r="AG97">
        <v>0.57999999999999996</v>
      </c>
      <c r="AH97">
        <v>0</v>
      </c>
      <c r="AI97">
        <v>179.14</v>
      </c>
      <c r="AJ97">
        <v>150</v>
      </c>
      <c r="AK97">
        <v>76.510000000000005</v>
      </c>
      <c r="AL97">
        <v>48.22</v>
      </c>
      <c r="AM97">
        <v>48.22</v>
      </c>
    </row>
    <row r="98" spans="1:133">
      <c r="G98" t="s">
        <v>140</v>
      </c>
      <c r="H98" s="73">
        <v>97.02</v>
      </c>
      <c r="I98" s="46">
        <v>0</v>
      </c>
      <c r="J98" s="46">
        <v>3.04</v>
      </c>
      <c r="K98" s="46">
        <v>0</v>
      </c>
      <c r="L98" s="46">
        <v>1.93</v>
      </c>
      <c r="M98" s="74">
        <v>0</v>
      </c>
      <c r="N98" s="73">
        <v>255.64999999999998</v>
      </c>
      <c r="O98" s="46">
        <v>326.88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3.04</v>
      </c>
      <c r="Z98">
        <v>76.88</v>
      </c>
      <c r="AA98">
        <v>0</v>
      </c>
      <c r="AB98">
        <v>0</v>
      </c>
      <c r="AC98">
        <v>1.93</v>
      </c>
      <c r="AD98">
        <v>100</v>
      </c>
      <c r="AE98">
        <v>0</v>
      </c>
      <c r="AF98">
        <v>0</v>
      </c>
      <c r="AG98">
        <v>0.57999999999999996</v>
      </c>
      <c r="AH98">
        <v>0</v>
      </c>
      <c r="AI98">
        <v>179.14</v>
      </c>
      <c r="AJ98">
        <v>150</v>
      </c>
      <c r="AK98">
        <v>76.510000000000005</v>
      </c>
      <c r="AL98">
        <v>48.22</v>
      </c>
      <c r="AM98">
        <v>48.22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2.330719999999999</v>
      </c>
      <c r="I99" s="69">
        <f t="shared" ref="I99:BU99" si="1">SUM(I3:I98)/4000</f>
        <v>0</v>
      </c>
      <c r="J99" s="69">
        <f t="shared" si="1"/>
        <v>7.2360000000000008E-2</v>
      </c>
      <c r="K99" s="69">
        <f t="shared" si="1"/>
        <v>0.19095250000000008</v>
      </c>
      <c r="L99" s="69">
        <f t="shared" si="1"/>
        <v>8.9140000000000039E-2</v>
      </c>
      <c r="M99" s="69">
        <f t="shared" si="1"/>
        <v>0</v>
      </c>
      <c r="N99" s="68">
        <f t="shared" si="1"/>
        <v>5.2616000000000023</v>
      </c>
      <c r="O99" s="69">
        <f t="shared" si="1"/>
        <v>7.8650400000000023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0.27500000000000002</v>
      </c>
      <c r="Y99">
        <f t="shared" si="1"/>
        <v>7.2360000000000008E-2</v>
      </c>
      <c r="Z99">
        <f t="shared" si="1"/>
        <v>0.61504000000000036</v>
      </c>
      <c r="AA99">
        <f t="shared" si="1"/>
        <v>1.25</v>
      </c>
      <c r="AB99">
        <f t="shared" si="1"/>
        <v>4.2819999999999997E-2</v>
      </c>
      <c r="AC99">
        <f t="shared" si="1"/>
        <v>4.6320000000000104E-2</v>
      </c>
      <c r="AD99">
        <f t="shared" si="1"/>
        <v>1.2</v>
      </c>
      <c r="AE99">
        <f t="shared" si="1"/>
        <v>1.2</v>
      </c>
      <c r="AF99">
        <f t="shared" si="1"/>
        <v>0.19095250000000008</v>
      </c>
      <c r="AG99">
        <f t="shared" si="1"/>
        <v>1.6160000000000004E-2</v>
      </c>
      <c r="AH99">
        <f t="shared" si="1"/>
        <v>0</v>
      </c>
      <c r="AI99">
        <f t="shared" si="1"/>
        <v>1.4331200000000004</v>
      </c>
      <c r="AJ99">
        <f t="shared" si="1"/>
        <v>3.6</v>
      </c>
      <c r="AK99">
        <f t="shared" si="1"/>
        <v>3.453480000000003</v>
      </c>
      <c r="AL99">
        <f t="shared" si="1"/>
        <v>1.1572799999999988</v>
      </c>
      <c r="AM99">
        <f t="shared" si="1"/>
        <v>1.1572799999999988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530</v>
      </c>
      <c r="Y100" t="s">
        <v>532</v>
      </c>
      <c r="Z100" t="s">
        <v>534</v>
      </c>
      <c r="AA100" t="s">
        <v>536</v>
      </c>
      <c r="AB100" t="s">
        <v>538</v>
      </c>
      <c r="AC100" t="s">
        <v>540</v>
      </c>
      <c r="AD100" t="s">
        <v>542</v>
      </c>
      <c r="AE100" t="s">
        <v>543</v>
      </c>
      <c r="AF100" t="s">
        <v>545</v>
      </c>
      <c r="AG100" t="s">
        <v>547</v>
      </c>
      <c r="AH100" t="s">
        <v>549</v>
      </c>
      <c r="AI100" t="s">
        <v>550</v>
      </c>
      <c r="AJ100" t="s">
        <v>552</v>
      </c>
      <c r="AK100" t="s">
        <v>553</v>
      </c>
      <c r="AL100" t="s">
        <v>555</v>
      </c>
      <c r="AM100" t="s">
        <v>557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558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77.16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-35</v>
      </c>
      <c r="Q3" s="53">
        <v>0</v>
      </c>
      <c r="R3" s="53">
        <v>-0.3</v>
      </c>
      <c r="S3" s="72">
        <v>0</v>
      </c>
      <c r="T3" t="s">
        <v>558</v>
      </c>
      <c r="U3" s="73">
        <v>77.16</v>
      </c>
      <c r="V3" s="74">
        <v>-35.5</v>
      </c>
      <c r="W3">
        <v>77.16</v>
      </c>
      <c r="X3">
        <v>0</v>
      </c>
      <c r="Y3">
        <v>-0.2</v>
      </c>
      <c r="Z3">
        <v>-0.3</v>
      </c>
      <c r="AA3">
        <v>0</v>
      </c>
      <c r="AB3">
        <v>-35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53.05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-35</v>
      </c>
      <c r="Q4" s="46">
        <v>0</v>
      </c>
      <c r="R4" s="46">
        <v>-0.5</v>
      </c>
      <c r="S4" s="74">
        <v>0</v>
      </c>
      <c r="T4" t="s">
        <v>558</v>
      </c>
      <c r="U4" s="73">
        <v>53.05</v>
      </c>
      <c r="V4" s="74">
        <v>-35.700000000000003</v>
      </c>
      <c r="W4">
        <v>53.05</v>
      </c>
      <c r="X4">
        <v>0</v>
      </c>
      <c r="Y4">
        <v>-0.2</v>
      </c>
      <c r="Z4">
        <v>-0.5</v>
      </c>
      <c r="AA4">
        <v>0</v>
      </c>
      <c r="AB4">
        <v>-35</v>
      </c>
    </row>
    <row r="5" spans="1:28">
      <c r="G5" t="s">
        <v>47</v>
      </c>
      <c r="H5" s="73">
        <v>31.83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-35</v>
      </c>
      <c r="Q5" s="46">
        <v>0</v>
      </c>
      <c r="R5" s="46">
        <v>-0.7</v>
      </c>
      <c r="S5" s="74">
        <v>0</v>
      </c>
      <c r="U5" s="73">
        <v>31.83</v>
      </c>
      <c r="V5" s="74">
        <v>-35.9</v>
      </c>
      <c r="W5">
        <v>31.83</v>
      </c>
      <c r="X5">
        <v>0</v>
      </c>
      <c r="Y5">
        <v>-0.2</v>
      </c>
      <c r="Z5">
        <v>-0.7</v>
      </c>
      <c r="AA5">
        <v>0</v>
      </c>
      <c r="AB5">
        <v>-35</v>
      </c>
    </row>
    <row r="6" spans="1:28">
      <c r="G6" t="s">
        <v>48</v>
      </c>
      <c r="H6" s="73">
        <v>18.329999999999998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-40</v>
      </c>
      <c r="Q6" s="46">
        <v>0</v>
      </c>
      <c r="R6" s="46">
        <v>-0.6</v>
      </c>
      <c r="S6" s="74">
        <v>0</v>
      </c>
      <c r="U6" s="73">
        <v>18.329999999999998</v>
      </c>
      <c r="V6" s="74">
        <v>-40.799999999999997</v>
      </c>
      <c r="W6">
        <v>18.329999999999998</v>
      </c>
      <c r="X6">
        <v>0</v>
      </c>
      <c r="Y6">
        <v>-0.2</v>
      </c>
      <c r="Z6">
        <v>-0.6</v>
      </c>
      <c r="AA6">
        <v>0</v>
      </c>
      <c r="AB6">
        <v>-40</v>
      </c>
    </row>
    <row r="7" spans="1:28">
      <c r="G7" t="s">
        <v>49</v>
      </c>
      <c r="H7" s="73">
        <v>53.05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</v>
      </c>
      <c r="P7" s="46">
        <v>-40</v>
      </c>
      <c r="Q7" s="46">
        <v>0</v>
      </c>
      <c r="R7" s="46">
        <v>-1.4</v>
      </c>
      <c r="S7" s="74">
        <v>0</v>
      </c>
      <c r="U7" s="73">
        <v>53.05</v>
      </c>
      <c r="V7" s="74">
        <v>-61.6</v>
      </c>
      <c r="W7">
        <v>53.05</v>
      </c>
      <c r="X7">
        <v>-20</v>
      </c>
      <c r="Y7">
        <v>-0.2</v>
      </c>
      <c r="Z7">
        <v>-1.4</v>
      </c>
      <c r="AA7">
        <v>0</v>
      </c>
      <c r="AB7">
        <v>-40</v>
      </c>
    </row>
    <row r="8" spans="1:28">
      <c r="G8" t="s">
        <v>50</v>
      </c>
      <c r="H8" s="73">
        <v>62.69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</v>
      </c>
      <c r="P8" s="46">
        <v>-61</v>
      </c>
      <c r="Q8" s="46">
        <v>0</v>
      </c>
      <c r="R8" s="46">
        <v>-1.4</v>
      </c>
      <c r="S8" s="74">
        <v>0</v>
      </c>
      <c r="U8" s="73">
        <v>62.69</v>
      </c>
      <c r="V8" s="74">
        <v>-82.6</v>
      </c>
      <c r="W8">
        <v>62.69</v>
      </c>
      <c r="X8">
        <v>-20</v>
      </c>
      <c r="Y8">
        <v>-0.2</v>
      </c>
      <c r="Z8">
        <v>-1.4</v>
      </c>
      <c r="AA8">
        <v>0</v>
      </c>
      <c r="AB8">
        <v>-61</v>
      </c>
    </row>
    <row r="9" spans="1:28">
      <c r="G9" t="s">
        <v>51</v>
      </c>
      <c r="H9" s="73">
        <v>55.94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-14</v>
      </c>
      <c r="Q9" s="46">
        <v>0</v>
      </c>
      <c r="R9" s="46">
        <v>-1.4</v>
      </c>
      <c r="S9" s="74">
        <v>0</v>
      </c>
      <c r="U9" s="73">
        <v>55.94</v>
      </c>
      <c r="V9" s="74">
        <v>-15.6</v>
      </c>
      <c r="W9">
        <v>55.94</v>
      </c>
      <c r="X9">
        <v>0</v>
      </c>
      <c r="Y9">
        <v>-0.2</v>
      </c>
      <c r="Z9">
        <v>-1.4</v>
      </c>
      <c r="AA9">
        <v>0</v>
      </c>
      <c r="AB9">
        <v>-14</v>
      </c>
    </row>
    <row r="10" spans="1:28">
      <c r="G10" t="s">
        <v>52</v>
      </c>
      <c r="H10" s="73">
        <v>53.05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-22</v>
      </c>
      <c r="Q10" s="46">
        <v>0</v>
      </c>
      <c r="R10" s="46">
        <v>-1.4</v>
      </c>
      <c r="S10" s="74">
        <v>0</v>
      </c>
      <c r="U10" s="73">
        <v>53.05</v>
      </c>
      <c r="V10" s="74">
        <v>-23.6</v>
      </c>
      <c r="W10">
        <v>53.05</v>
      </c>
      <c r="X10">
        <v>0</v>
      </c>
      <c r="Y10">
        <v>-0.2</v>
      </c>
      <c r="Z10">
        <v>-1.4</v>
      </c>
      <c r="AA10">
        <v>0</v>
      </c>
      <c r="AB10">
        <v>-22</v>
      </c>
    </row>
    <row r="11" spans="1:28">
      <c r="G11" t="s">
        <v>53</v>
      </c>
      <c r="H11" s="73">
        <v>36.65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-20</v>
      </c>
      <c r="Q11" s="46">
        <v>0</v>
      </c>
      <c r="R11" s="46">
        <v>-1.4</v>
      </c>
      <c r="S11" s="74">
        <v>0</v>
      </c>
      <c r="U11" s="73">
        <v>36.65</v>
      </c>
      <c r="V11" s="74">
        <v>-21.6</v>
      </c>
      <c r="W11">
        <v>36.65</v>
      </c>
      <c r="X11">
        <v>0</v>
      </c>
      <c r="Y11">
        <v>-0.2</v>
      </c>
      <c r="Z11">
        <v>-1.4</v>
      </c>
      <c r="AA11">
        <v>0</v>
      </c>
      <c r="AB11">
        <v>-20</v>
      </c>
    </row>
    <row r="12" spans="1:28">
      <c r="G12" t="s">
        <v>54</v>
      </c>
      <c r="H12" s="73">
        <v>27.01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-26</v>
      </c>
      <c r="Q12" s="46">
        <v>0</v>
      </c>
      <c r="R12" s="46">
        <v>-1.4</v>
      </c>
      <c r="S12" s="74">
        <v>0</v>
      </c>
      <c r="U12" s="73">
        <v>27.01</v>
      </c>
      <c r="V12" s="74">
        <v>-27.6</v>
      </c>
      <c r="W12">
        <v>27.01</v>
      </c>
      <c r="X12">
        <v>0</v>
      </c>
      <c r="Y12">
        <v>-0.2</v>
      </c>
      <c r="Z12">
        <v>-1.4</v>
      </c>
      <c r="AA12">
        <v>0</v>
      </c>
      <c r="AB12">
        <v>-26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</v>
      </c>
      <c r="P13" s="46">
        <v>-35</v>
      </c>
      <c r="Q13" s="46">
        <v>0</v>
      </c>
      <c r="R13" s="46">
        <v>-1.4</v>
      </c>
      <c r="S13" s="74">
        <v>0</v>
      </c>
      <c r="U13" s="73">
        <v>0</v>
      </c>
      <c r="V13" s="74">
        <v>-51.6</v>
      </c>
      <c r="W13">
        <v>0</v>
      </c>
      <c r="X13">
        <v>-15</v>
      </c>
      <c r="Y13">
        <v>-0.2</v>
      </c>
      <c r="Z13">
        <v>-1.4</v>
      </c>
      <c r="AA13">
        <v>0</v>
      </c>
      <c r="AB13">
        <v>-35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</v>
      </c>
      <c r="P14" s="46">
        <v>-36</v>
      </c>
      <c r="Q14" s="46">
        <v>0</v>
      </c>
      <c r="R14" s="46">
        <v>-1.4</v>
      </c>
      <c r="S14" s="74">
        <v>0</v>
      </c>
      <c r="U14" s="73">
        <v>0</v>
      </c>
      <c r="V14" s="74">
        <v>-52.6</v>
      </c>
      <c r="W14">
        <v>0</v>
      </c>
      <c r="X14">
        <v>-15</v>
      </c>
      <c r="Y14">
        <v>-0.2</v>
      </c>
      <c r="Z14">
        <v>-1.4</v>
      </c>
      <c r="AA14">
        <v>0</v>
      </c>
      <c r="AB14">
        <v>-36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</v>
      </c>
      <c r="P15" s="46">
        <v>-46</v>
      </c>
      <c r="Q15" s="46">
        <v>0</v>
      </c>
      <c r="R15" s="46">
        <v>-1.4</v>
      </c>
      <c r="S15" s="74">
        <v>0</v>
      </c>
      <c r="U15" s="73">
        <v>0</v>
      </c>
      <c r="V15" s="74">
        <v>-57.6</v>
      </c>
      <c r="W15">
        <v>0</v>
      </c>
      <c r="X15">
        <v>-10</v>
      </c>
      <c r="Y15">
        <v>-0.2</v>
      </c>
      <c r="Z15">
        <v>-1.4</v>
      </c>
      <c r="AA15">
        <v>0</v>
      </c>
      <c r="AB15">
        <v>-46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-10</v>
      </c>
      <c r="P16" s="46">
        <v>-46</v>
      </c>
      <c r="Q16" s="46">
        <v>0</v>
      </c>
      <c r="R16" s="46">
        <v>-1.4</v>
      </c>
      <c r="S16" s="74">
        <v>0</v>
      </c>
      <c r="U16" s="73">
        <v>0</v>
      </c>
      <c r="V16" s="74">
        <v>-57.6</v>
      </c>
      <c r="W16">
        <v>0</v>
      </c>
      <c r="X16">
        <v>-10</v>
      </c>
      <c r="Y16">
        <v>-0.2</v>
      </c>
      <c r="Z16">
        <v>-1.4</v>
      </c>
      <c r="AA16">
        <v>0</v>
      </c>
      <c r="AB16">
        <v>-46</v>
      </c>
    </row>
    <row r="17" spans="7:28">
      <c r="G17" t="s">
        <v>59</v>
      </c>
      <c r="H17" s="73">
        <v>19.29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-40</v>
      </c>
      <c r="Q17" s="46">
        <v>0</v>
      </c>
      <c r="R17" s="46">
        <v>-1.4</v>
      </c>
      <c r="S17" s="74">
        <v>0</v>
      </c>
      <c r="U17" s="73">
        <v>19.29</v>
      </c>
      <c r="V17" s="74">
        <v>-41.6</v>
      </c>
      <c r="W17">
        <v>19.29</v>
      </c>
      <c r="X17">
        <v>0</v>
      </c>
      <c r="Y17">
        <v>-0.2</v>
      </c>
      <c r="Z17">
        <v>-1.4</v>
      </c>
      <c r="AA17">
        <v>0</v>
      </c>
      <c r="AB17">
        <v>-40</v>
      </c>
    </row>
    <row r="18" spans="7:28">
      <c r="G18" t="s">
        <v>60</v>
      </c>
      <c r="H18" s="73">
        <v>27.97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-40</v>
      </c>
      <c r="Q18" s="46">
        <v>0</v>
      </c>
      <c r="R18" s="46">
        <v>-1.4</v>
      </c>
      <c r="S18" s="74">
        <v>0</v>
      </c>
      <c r="U18" s="73">
        <v>27.97</v>
      </c>
      <c r="V18" s="74">
        <v>-41.6</v>
      </c>
      <c r="W18">
        <v>27.97</v>
      </c>
      <c r="X18">
        <v>0</v>
      </c>
      <c r="Y18">
        <v>-0.2</v>
      </c>
      <c r="Z18">
        <v>-1.4</v>
      </c>
      <c r="AA18">
        <v>0</v>
      </c>
      <c r="AB18">
        <v>-40</v>
      </c>
    </row>
    <row r="19" spans="7:28">
      <c r="G19" t="s">
        <v>61</v>
      </c>
      <c r="H19" s="73">
        <v>44.37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-27</v>
      </c>
      <c r="Q19" s="46">
        <v>0</v>
      </c>
      <c r="R19" s="46">
        <v>-1.4</v>
      </c>
      <c r="S19" s="74">
        <v>0</v>
      </c>
      <c r="U19" s="73">
        <v>44.37</v>
      </c>
      <c r="V19" s="74">
        <v>-28.6</v>
      </c>
      <c r="W19">
        <v>44.37</v>
      </c>
      <c r="X19">
        <v>0</v>
      </c>
      <c r="Y19">
        <v>-0.2</v>
      </c>
      <c r="Z19">
        <v>-1.4</v>
      </c>
      <c r="AA19">
        <v>0</v>
      </c>
      <c r="AB19">
        <v>-27</v>
      </c>
    </row>
    <row r="20" spans="7:28">
      <c r="G20" t="s">
        <v>62</v>
      </c>
      <c r="H20" s="73">
        <v>61.73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-26</v>
      </c>
      <c r="Q20" s="46">
        <v>0</v>
      </c>
      <c r="R20" s="46">
        <v>-1</v>
      </c>
      <c r="S20" s="74">
        <v>0</v>
      </c>
      <c r="U20" s="73">
        <v>61.73</v>
      </c>
      <c r="V20" s="74">
        <v>-27.2</v>
      </c>
      <c r="W20">
        <v>61.73</v>
      </c>
      <c r="X20">
        <v>0</v>
      </c>
      <c r="Y20">
        <v>-0.2</v>
      </c>
      <c r="Z20">
        <v>-1</v>
      </c>
      <c r="AA20">
        <v>0</v>
      </c>
      <c r="AB20">
        <v>-26</v>
      </c>
    </row>
    <row r="21" spans="7:28">
      <c r="G21" t="s">
        <v>63</v>
      </c>
      <c r="H21" s="73">
        <v>33.76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-66</v>
      </c>
      <c r="Q21" s="46">
        <v>0</v>
      </c>
      <c r="R21" s="46">
        <v>0</v>
      </c>
      <c r="S21" s="74">
        <v>0</v>
      </c>
      <c r="U21" s="73">
        <v>33.76</v>
      </c>
      <c r="V21" s="74">
        <v>-66.2</v>
      </c>
      <c r="W21">
        <v>33.76</v>
      </c>
      <c r="X21">
        <v>0</v>
      </c>
      <c r="Y21">
        <v>-0.2</v>
      </c>
      <c r="Z21">
        <v>0</v>
      </c>
      <c r="AA21">
        <v>0</v>
      </c>
      <c r="AB21">
        <v>-66</v>
      </c>
    </row>
    <row r="22" spans="7:28">
      <c r="G22" t="s">
        <v>64</v>
      </c>
      <c r="H22" s="73">
        <v>29.9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-97</v>
      </c>
      <c r="Q22" s="46">
        <v>0</v>
      </c>
      <c r="R22" s="46">
        <v>0</v>
      </c>
      <c r="S22" s="74">
        <v>0</v>
      </c>
      <c r="U22" s="73">
        <v>29.9</v>
      </c>
      <c r="V22" s="74">
        <v>-97.2</v>
      </c>
      <c r="W22">
        <v>29.9</v>
      </c>
      <c r="X22">
        <v>0</v>
      </c>
      <c r="Y22">
        <v>-0.2</v>
      </c>
      <c r="Z22">
        <v>0</v>
      </c>
      <c r="AA22">
        <v>0</v>
      </c>
      <c r="AB22">
        <v>-97</v>
      </c>
    </row>
    <row r="23" spans="7:28">
      <c r="G23" t="s">
        <v>65</v>
      </c>
      <c r="H23" s="73">
        <v>74.27</v>
      </c>
      <c r="I23" s="46">
        <v>0</v>
      </c>
      <c r="J23" s="46">
        <v>0</v>
      </c>
      <c r="K23" s="46">
        <v>0</v>
      </c>
      <c r="L23" s="46">
        <v>0.96</v>
      </c>
      <c r="M23" s="74">
        <v>0</v>
      </c>
      <c r="N23" s="73">
        <v>0</v>
      </c>
      <c r="O23" s="46">
        <v>0</v>
      </c>
      <c r="P23" s="46">
        <v>-21</v>
      </c>
      <c r="Q23" s="46">
        <v>0</v>
      </c>
      <c r="R23" s="46">
        <v>0</v>
      </c>
      <c r="S23" s="74">
        <v>0</v>
      </c>
      <c r="U23" s="73">
        <v>75.23</v>
      </c>
      <c r="V23" s="74">
        <v>-21.2</v>
      </c>
      <c r="W23">
        <v>74.27</v>
      </c>
      <c r="X23">
        <v>0</v>
      </c>
      <c r="Y23">
        <v>-0.2</v>
      </c>
      <c r="Z23">
        <v>0.96</v>
      </c>
      <c r="AA23">
        <v>0</v>
      </c>
      <c r="AB23">
        <v>-21</v>
      </c>
    </row>
    <row r="24" spans="7:28">
      <c r="G24" t="s">
        <v>66</v>
      </c>
      <c r="H24" s="73">
        <v>65.58</v>
      </c>
      <c r="I24" s="46">
        <v>0</v>
      </c>
      <c r="J24" s="46">
        <v>0</v>
      </c>
      <c r="K24" s="46">
        <v>0</v>
      </c>
      <c r="L24" s="46">
        <v>1.45</v>
      </c>
      <c r="M24" s="74">
        <v>0</v>
      </c>
      <c r="N24" s="73">
        <v>0</v>
      </c>
      <c r="O24" s="46">
        <v>0</v>
      </c>
      <c r="P24" s="46">
        <v>-21</v>
      </c>
      <c r="Q24" s="46">
        <v>0</v>
      </c>
      <c r="R24" s="46">
        <v>0</v>
      </c>
      <c r="S24" s="74">
        <v>0</v>
      </c>
      <c r="U24" s="73">
        <v>67.03</v>
      </c>
      <c r="V24" s="74">
        <v>-21.2</v>
      </c>
      <c r="W24">
        <v>65.58</v>
      </c>
      <c r="X24">
        <v>0</v>
      </c>
      <c r="Y24">
        <v>-0.2</v>
      </c>
      <c r="Z24">
        <v>1.45</v>
      </c>
      <c r="AA24">
        <v>0</v>
      </c>
      <c r="AB24">
        <v>-21</v>
      </c>
    </row>
    <row r="25" spans="7:28">
      <c r="G25" t="s">
        <v>67</v>
      </c>
      <c r="H25" s="73">
        <v>79.09</v>
      </c>
      <c r="I25" s="46">
        <v>0</v>
      </c>
      <c r="J25" s="46">
        <v>0</v>
      </c>
      <c r="K25" s="46">
        <v>0</v>
      </c>
      <c r="L25" s="46">
        <v>1.93</v>
      </c>
      <c r="M25" s="74">
        <v>0</v>
      </c>
      <c r="N25" s="73">
        <v>0</v>
      </c>
      <c r="O25" s="46">
        <v>0</v>
      </c>
      <c r="P25" s="46">
        <v>-23</v>
      </c>
      <c r="Q25" s="46">
        <v>0</v>
      </c>
      <c r="R25" s="46">
        <v>0</v>
      </c>
      <c r="S25" s="74">
        <v>0</v>
      </c>
      <c r="U25" s="73">
        <v>81.02</v>
      </c>
      <c r="V25" s="74">
        <v>-23.2</v>
      </c>
      <c r="W25">
        <v>79.09</v>
      </c>
      <c r="X25">
        <v>0</v>
      </c>
      <c r="Y25">
        <v>-0.2</v>
      </c>
      <c r="Z25">
        <v>1.93</v>
      </c>
      <c r="AA25">
        <v>0</v>
      </c>
      <c r="AB25">
        <v>-23</v>
      </c>
    </row>
    <row r="26" spans="7:28">
      <c r="G26" t="s">
        <v>68</v>
      </c>
      <c r="H26" s="73">
        <v>82.94</v>
      </c>
      <c r="I26" s="46">
        <v>0</v>
      </c>
      <c r="J26" s="46">
        <v>0</v>
      </c>
      <c r="K26" s="46">
        <v>0</v>
      </c>
      <c r="L26" s="46">
        <v>3.38</v>
      </c>
      <c r="M26" s="74">
        <v>0</v>
      </c>
      <c r="N26" s="73">
        <v>0</v>
      </c>
      <c r="O26" s="46">
        <v>0</v>
      </c>
      <c r="P26" s="46">
        <v>-24</v>
      </c>
      <c r="Q26" s="46">
        <v>0</v>
      </c>
      <c r="R26" s="46">
        <v>0</v>
      </c>
      <c r="S26" s="74">
        <v>0</v>
      </c>
      <c r="U26" s="73">
        <v>86.32</v>
      </c>
      <c r="V26" s="74">
        <v>-24.2</v>
      </c>
      <c r="W26">
        <v>82.94</v>
      </c>
      <c r="X26">
        <v>0</v>
      </c>
      <c r="Y26">
        <v>-0.2</v>
      </c>
      <c r="Z26">
        <v>3.38</v>
      </c>
      <c r="AA26">
        <v>0</v>
      </c>
      <c r="AB26">
        <v>-24</v>
      </c>
    </row>
    <row r="27" spans="7:28">
      <c r="G27" t="s">
        <v>69</v>
      </c>
      <c r="H27" s="73">
        <v>44.37</v>
      </c>
      <c r="I27" s="46">
        <v>0</v>
      </c>
      <c r="J27" s="46">
        <v>0</v>
      </c>
      <c r="K27" s="46">
        <v>0</v>
      </c>
      <c r="L27" s="46">
        <v>4.34</v>
      </c>
      <c r="M27" s="74">
        <v>0</v>
      </c>
      <c r="N27" s="73">
        <v>0</v>
      </c>
      <c r="O27" s="46">
        <v>0</v>
      </c>
      <c r="P27" s="46">
        <v>-30</v>
      </c>
      <c r="Q27" s="46">
        <v>0</v>
      </c>
      <c r="R27" s="46">
        <v>0</v>
      </c>
      <c r="S27" s="74">
        <v>0</v>
      </c>
      <c r="U27" s="73">
        <v>48.71</v>
      </c>
      <c r="V27" s="74">
        <v>-30.2</v>
      </c>
      <c r="W27">
        <v>44.37</v>
      </c>
      <c r="X27">
        <v>0</v>
      </c>
      <c r="Y27">
        <v>-0.2</v>
      </c>
      <c r="Z27">
        <v>4.34</v>
      </c>
      <c r="AA27">
        <v>0</v>
      </c>
      <c r="AB27">
        <v>-30</v>
      </c>
    </row>
    <row r="28" spans="7:28">
      <c r="G28" t="s">
        <v>70</v>
      </c>
      <c r="H28" s="73">
        <v>35.69</v>
      </c>
      <c r="I28" s="46">
        <v>0</v>
      </c>
      <c r="J28" s="46">
        <v>0</v>
      </c>
      <c r="K28" s="46">
        <v>0</v>
      </c>
      <c r="L28" s="46">
        <v>4.82</v>
      </c>
      <c r="M28" s="74">
        <v>0</v>
      </c>
      <c r="N28" s="73">
        <v>0</v>
      </c>
      <c r="O28" s="46">
        <v>0</v>
      </c>
      <c r="P28" s="46">
        <v>-30</v>
      </c>
      <c r="Q28" s="46">
        <v>0</v>
      </c>
      <c r="R28" s="46">
        <v>0</v>
      </c>
      <c r="S28" s="74">
        <v>0</v>
      </c>
      <c r="U28" s="73">
        <v>40.51</v>
      </c>
      <c r="V28" s="74">
        <v>-30.2</v>
      </c>
      <c r="W28">
        <v>35.69</v>
      </c>
      <c r="X28">
        <v>0</v>
      </c>
      <c r="Y28">
        <v>-0.2</v>
      </c>
      <c r="Z28">
        <v>4.82</v>
      </c>
      <c r="AA28">
        <v>0</v>
      </c>
      <c r="AB28">
        <v>-30</v>
      </c>
    </row>
    <row r="29" spans="7:28">
      <c r="G29" t="s">
        <v>71</v>
      </c>
      <c r="H29" s="73">
        <v>15.43</v>
      </c>
      <c r="I29" s="46">
        <v>0</v>
      </c>
      <c r="J29" s="46">
        <v>0</v>
      </c>
      <c r="K29" s="46">
        <v>0</v>
      </c>
      <c r="L29" s="46">
        <v>5.79</v>
      </c>
      <c r="M29" s="74">
        <v>0</v>
      </c>
      <c r="N29" s="73">
        <v>0</v>
      </c>
      <c r="O29" s="46">
        <v>0</v>
      </c>
      <c r="P29" s="46">
        <v>-30</v>
      </c>
      <c r="Q29" s="46">
        <v>0</v>
      </c>
      <c r="R29" s="46">
        <v>0</v>
      </c>
      <c r="S29" s="74">
        <v>0</v>
      </c>
      <c r="U29" s="73">
        <v>21.22</v>
      </c>
      <c r="V29" s="74">
        <v>-30.2</v>
      </c>
      <c r="W29">
        <v>15.43</v>
      </c>
      <c r="X29">
        <v>0</v>
      </c>
      <c r="Y29">
        <v>-0.2</v>
      </c>
      <c r="Z29">
        <v>5.79</v>
      </c>
      <c r="AA29">
        <v>0</v>
      </c>
      <c r="AB29">
        <v>-30</v>
      </c>
    </row>
    <row r="30" spans="7:28">
      <c r="G30" t="s">
        <v>72</v>
      </c>
      <c r="H30" s="73">
        <v>46.3</v>
      </c>
      <c r="I30" s="46">
        <v>0</v>
      </c>
      <c r="J30" s="46">
        <v>0</v>
      </c>
      <c r="K30" s="46">
        <v>0</v>
      </c>
      <c r="L30" s="46">
        <v>6.75</v>
      </c>
      <c r="M30" s="74">
        <v>0</v>
      </c>
      <c r="N30" s="73">
        <v>0</v>
      </c>
      <c r="O30" s="46">
        <v>0</v>
      </c>
      <c r="P30" s="46">
        <v>-30</v>
      </c>
      <c r="Q30" s="46">
        <v>0</v>
      </c>
      <c r="R30" s="46">
        <v>0</v>
      </c>
      <c r="S30" s="74">
        <v>0</v>
      </c>
      <c r="U30" s="73">
        <v>53.05</v>
      </c>
      <c r="V30" s="74">
        <v>-30.2</v>
      </c>
      <c r="W30">
        <v>46.3</v>
      </c>
      <c r="X30">
        <v>0</v>
      </c>
      <c r="Y30">
        <v>-0.2</v>
      </c>
      <c r="Z30">
        <v>6.75</v>
      </c>
      <c r="AA30">
        <v>0</v>
      </c>
      <c r="AB30">
        <v>-30</v>
      </c>
    </row>
    <row r="31" spans="7:28">
      <c r="G31" t="s">
        <v>73</v>
      </c>
      <c r="H31" s="73">
        <v>37.619999999999997</v>
      </c>
      <c r="I31" s="46">
        <v>0</v>
      </c>
      <c r="J31" s="46">
        <v>0</v>
      </c>
      <c r="K31" s="46">
        <v>0</v>
      </c>
      <c r="L31" s="46">
        <v>6.75</v>
      </c>
      <c r="M31" s="74">
        <v>0</v>
      </c>
      <c r="N31" s="73">
        <v>0</v>
      </c>
      <c r="O31" s="46">
        <v>0</v>
      </c>
      <c r="P31" s="46">
        <v>-25</v>
      </c>
      <c r="Q31" s="46">
        <v>0</v>
      </c>
      <c r="R31" s="46">
        <v>0</v>
      </c>
      <c r="S31" s="74">
        <v>0</v>
      </c>
      <c r="U31" s="73">
        <v>44.37</v>
      </c>
      <c r="V31" s="74">
        <v>-25.2</v>
      </c>
      <c r="W31">
        <v>37.619999999999997</v>
      </c>
      <c r="X31">
        <v>0</v>
      </c>
      <c r="Y31">
        <v>-0.2</v>
      </c>
      <c r="Z31">
        <v>6.75</v>
      </c>
      <c r="AA31">
        <v>0</v>
      </c>
      <c r="AB31">
        <v>-25</v>
      </c>
    </row>
    <row r="32" spans="7:28">
      <c r="G32" t="s">
        <v>74</v>
      </c>
      <c r="H32" s="73">
        <v>64.62</v>
      </c>
      <c r="I32" s="46">
        <v>0</v>
      </c>
      <c r="J32" s="46">
        <v>0</v>
      </c>
      <c r="K32" s="46">
        <v>0</v>
      </c>
      <c r="L32" s="46">
        <v>6.75</v>
      </c>
      <c r="M32" s="74">
        <v>0</v>
      </c>
      <c r="N32" s="73">
        <v>0</v>
      </c>
      <c r="O32" s="46">
        <v>0</v>
      </c>
      <c r="P32" s="46">
        <v>-25</v>
      </c>
      <c r="Q32" s="46">
        <v>0</v>
      </c>
      <c r="R32" s="46">
        <v>0</v>
      </c>
      <c r="S32" s="74">
        <v>0</v>
      </c>
      <c r="U32" s="73">
        <v>71.37</v>
      </c>
      <c r="V32" s="74">
        <v>-25.2</v>
      </c>
      <c r="W32">
        <v>64.62</v>
      </c>
      <c r="X32">
        <v>0</v>
      </c>
      <c r="Y32">
        <v>-0.2</v>
      </c>
      <c r="Z32">
        <v>6.75</v>
      </c>
      <c r="AA32">
        <v>0</v>
      </c>
      <c r="AB32">
        <v>-25</v>
      </c>
    </row>
    <row r="33" spans="7:28">
      <c r="G33" t="s">
        <v>75</v>
      </c>
      <c r="H33" s="73">
        <v>76.2</v>
      </c>
      <c r="I33" s="46">
        <v>0</v>
      </c>
      <c r="J33" s="46">
        <v>0</v>
      </c>
      <c r="K33" s="46">
        <v>0</v>
      </c>
      <c r="L33" s="46">
        <v>6.75</v>
      </c>
      <c r="M33" s="74">
        <v>0</v>
      </c>
      <c r="N33" s="73">
        <v>0</v>
      </c>
      <c r="O33" s="46">
        <v>0</v>
      </c>
      <c r="P33" s="46">
        <v>-17</v>
      </c>
      <c r="Q33" s="46">
        <v>0</v>
      </c>
      <c r="R33" s="46">
        <v>0</v>
      </c>
      <c r="S33" s="74">
        <v>0</v>
      </c>
      <c r="U33" s="73">
        <v>82.95</v>
      </c>
      <c r="V33" s="74">
        <v>-17.2</v>
      </c>
      <c r="W33">
        <v>76.2</v>
      </c>
      <c r="X33">
        <v>0</v>
      </c>
      <c r="Y33">
        <v>-0.2</v>
      </c>
      <c r="Z33">
        <v>6.75</v>
      </c>
      <c r="AA33">
        <v>0</v>
      </c>
      <c r="AB33">
        <v>-17</v>
      </c>
    </row>
    <row r="34" spans="7:28">
      <c r="G34" t="s">
        <v>76</v>
      </c>
      <c r="H34" s="73">
        <v>82.95</v>
      </c>
      <c r="I34" s="46">
        <v>0</v>
      </c>
      <c r="J34" s="46">
        <v>0</v>
      </c>
      <c r="K34" s="46">
        <v>0</v>
      </c>
      <c r="L34" s="46">
        <v>6.27</v>
      </c>
      <c r="M34" s="74">
        <v>0</v>
      </c>
      <c r="N34" s="73">
        <v>0</v>
      </c>
      <c r="O34" s="46">
        <v>0</v>
      </c>
      <c r="P34" s="46">
        <v>-15</v>
      </c>
      <c r="Q34" s="46">
        <v>0</v>
      </c>
      <c r="R34" s="46">
        <v>0</v>
      </c>
      <c r="S34" s="74">
        <v>0</v>
      </c>
      <c r="U34" s="73">
        <v>89.22</v>
      </c>
      <c r="V34" s="74">
        <v>-15.2</v>
      </c>
      <c r="W34">
        <v>82.95</v>
      </c>
      <c r="X34">
        <v>0</v>
      </c>
      <c r="Y34">
        <v>-0.2</v>
      </c>
      <c r="Z34">
        <v>6.27</v>
      </c>
      <c r="AA34">
        <v>0</v>
      </c>
      <c r="AB34">
        <v>-15</v>
      </c>
    </row>
    <row r="35" spans="7:28">
      <c r="G35" t="s">
        <v>77</v>
      </c>
      <c r="H35" s="73">
        <v>60.76</v>
      </c>
      <c r="I35" s="46">
        <v>0</v>
      </c>
      <c r="J35" s="46">
        <v>28.94</v>
      </c>
      <c r="K35" s="46">
        <v>0</v>
      </c>
      <c r="L35" s="46">
        <v>5.79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95.49</v>
      </c>
      <c r="V35" s="74">
        <v>-0.2</v>
      </c>
      <c r="W35">
        <v>60.76</v>
      </c>
      <c r="X35">
        <v>0</v>
      </c>
      <c r="Y35">
        <v>-0.2</v>
      </c>
      <c r="Z35">
        <v>5.79</v>
      </c>
      <c r="AA35">
        <v>0</v>
      </c>
      <c r="AB35">
        <v>28.94</v>
      </c>
    </row>
    <row r="36" spans="7:28">
      <c r="G36" t="s">
        <v>78</v>
      </c>
      <c r="H36" s="73">
        <v>54.01</v>
      </c>
      <c r="I36" s="46">
        <v>0</v>
      </c>
      <c r="J36" s="46">
        <v>28.94</v>
      </c>
      <c r="K36" s="46">
        <v>0</v>
      </c>
      <c r="L36" s="46">
        <v>5.3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88.25</v>
      </c>
      <c r="V36" s="74">
        <v>-0.2</v>
      </c>
      <c r="W36">
        <v>54.01</v>
      </c>
      <c r="X36">
        <v>0</v>
      </c>
      <c r="Y36">
        <v>-0.2</v>
      </c>
      <c r="Z36">
        <v>5.3</v>
      </c>
      <c r="AA36">
        <v>0</v>
      </c>
      <c r="AB36">
        <v>28.94</v>
      </c>
    </row>
    <row r="37" spans="7:28">
      <c r="G37" t="s">
        <v>79</v>
      </c>
      <c r="H37" s="73">
        <v>58.83</v>
      </c>
      <c r="I37" s="46">
        <v>9.65</v>
      </c>
      <c r="J37" s="46">
        <v>33.76</v>
      </c>
      <c r="K37" s="46">
        <v>0</v>
      </c>
      <c r="L37" s="46">
        <v>4.34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106.58</v>
      </c>
      <c r="V37" s="74">
        <v>-0.2</v>
      </c>
      <c r="W37">
        <v>58.83</v>
      </c>
      <c r="X37">
        <v>9.65</v>
      </c>
      <c r="Y37">
        <v>-0.2</v>
      </c>
      <c r="Z37">
        <v>4.34</v>
      </c>
      <c r="AA37">
        <v>0</v>
      </c>
      <c r="AB37">
        <v>33.76</v>
      </c>
    </row>
    <row r="38" spans="7:28">
      <c r="G38" t="s">
        <v>80</v>
      </c>
      <c r="H38" s="73">
        <v>60.75</v>
      </c>
      <c r="I38" s="46">
        <v>9.65</v>
      </c>
      <c r="J38" s="46">
        <v>33.76</v>
      </c>
      <c r="K38" s="46">
        <v>0</v>
      </c>
      <c r="L38" s="46">
        <v>3.86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108.02</v>
      </c>
      <c r="V38" s="74">
        <v>-0.2</v>
      </c>
      <c r="W38">
        <v>60.75</v>
      </c>
      <c r="X38">
        <v>9.65</v>
      </c>
      <c r="Y38">
        <v>-0.2</v>
      </c>
      <c r="Z38">
        <v>3.86</v>
      </c>
      <c r="AA38">
        <v>0</v>
      </c>
      <c r="AB38">
        <v>33.76</v>
      </c>
    </row>
    <row r="39" spans="7:28">
      <c r="G39" t="s">
        <v>81</v>
      </c>
      <c r="H39" s="73">
        <v>54.01</v>
      </c>
      <c r="I39" s="46">
        <v>24.11</v>
      </c>
      <c r="J39" s="46">
        <v>53.05</v>
      </c>
      <c r="K39" s="46">
        <v>0</v>
      </c>
      <c r="L39" s="46">
        <v>3.38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134.55000000000001</v>
      </c>
      <c r="V39" s="74">
        <v>-0.2</v>
      </c>
      <c r="W39">
        <v>54.01</v>
      </c>
      <c r="X39">
        <v>24.11</v>
      </c>
      <c r="Y39">
        <v>-0.2</v>
      </c>
      <c r="Z39">
        <v>3.38</v>
      </c>
      <c r="AA39">
        <v>0</v>
      </c>
      <c r="AB39">
        <v>53.05</v>
      </c>
    </row>
    <row r="40" spans="7:28">
      <c r="G40" t="s">
        <v>82</v>
      </c>
      <c r="H40" s="73">
        <v>62.7</v>
      </c>
      <c r="I40" s="46">
        <v>24.11</v>
      </c>
      <c r="J40" s="46">
        <v>51.07</v>
      </c>
      <c r="K40" s="46">
        <v>0</v>
      </c>
      <c r="L40" s="46">
        <v>2.89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140.77000000000001</v>
      </c>
      <c r="V40" s="74">
        <v>-0.2</v>
      </c>
      <c r="W40">
        <v>62.7</v>
      </c>
      <c r="X40">
        <v>24.11</v>
      </c>
      <c r="Y40">
        <v>-0.2</v>
      </c>
      <c r="Z40">
        <v>2.89</v>
      </c>
      <c r="AA40">
        <v>0</v>
      </c>
      <c r="AB40">
        <v>51.07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1.93</v>
      </c>
      <c r="M41" s="74">
        <v>0</v>
      </c>
      <c r="N41" s="73">
        <v>-9</v>
      </c>
      <c r="O41" s="46">
        <v>0</v>
      </c>
      <c r="P41" s="46">
        <v>-25</v>
      </c>
      <c r="Q41" s="46">
        <v>0</v>
      </c>
      <c r="R41" s="46">
        <v>0</v>
      </c>
      <c r="S41" s="74">
        <v>0</v>
      </c>
      <c r="U41" s="73">
        <v>1.93</v>
      </c>
      <c r="V41" s="74">
        <v>-34.200000000000003</v>
      </c>
      <c r="W41">
        <v>-9</v>
      </c>
      <c r="X41">
        <v>0</v>
      </c>
      <c r="Y41">
        <v>-0.2</v>
      </c>
      <c r="Z41">
        <v>1.93</v>
      </c>
      <c r="AA41">
        <v>0</v>
      </c>
      <c r="AB41">
        <v>-25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1.45</v>
      </c>
      <c r="M42" s="74">
        <v>0</v>
      </c>
      <c r="N42" s="73">
        <v>-9</v>
      </c>
      <c r="O42" s="46">
        <v>0</v>
      </c>
      <c r="P42" s="46">
        <v>-25</v>
      </c>
      <c r="Q42" s="46">
        <v>0</v>
      </c>
      <c r="R42" s="46">
        <v>0</v>
      </c>
      <c r="S42" s="74">
        <v>0</v>
      </c>
      <c r="U42" s="73">
        <v>1.45</v>
      </c>
      <c r="V42" s="74">
        <v>-34.200000000000003</v>
      </c>
      <c r="W42">
        <v>-9</v>
      </c>
      <c r="X42">
        <v>0</v>
      </c>
      <c r="Y42">
        <v>-0.2</v>
      </c>
      <c r="Z42">
        <v>1.45</v>
      </c>
      <c r="AA42">
        <v>0</v>
      </c>
      <c r="AB42">
        <v>-25</v>
      </c>
    </row>
    <row r="43" spans="7:28">
      <c r="G43" t="s">
        <v>85</v>
      </c>
      <c r="H43" s="73">
        <v>47.27</v>
      </c>
      <c r="I43" s="46">
        <v>0</v>
      </c>
      <c r="J43" s="46">
        <v>0</v>
      </c>
      <c r="K43" s="46">
        <v>0</v>
      </c>
      <c r="L43" s="46">
        <v>0.96</v>
      </c>
      <c r="M43" s="74">
        <v>0</v>
      </c>
      <c r="N43" s="73">
        <v>0</v>
      </c>
      <c r="O43" s="46">
        <v>0</v>
      </c>
      <c r="P43" s="46">
        <v>-25</v>
      </c>
      <c r="Q43" s="46">
        <v>0</v>
      </c>
      <c r="R43" s="46">
        <v>0</v>
      </c>
      <c r="S43" s="74">
        <v>0</v>
      </c>
      <c r="U43" s="73">
        <v>48.22</v>
      </c>
      <c r="V43" s="74">
        <v>-25.2</v>
      </c>
      <c r="W43">
        <v>47.27</v>
      </c>
      <c r="X43">
        <v>0</v>
      </c>
      <c r="Y43">
        <v>-0.2</v>
      </c>
      <c r="Z43">
        <v>0.96</v>
      </c>
      <c r="AA43">
        <v>0</v>
      </c>
      <c r="AB43">
        <v>-25</v>
      </c>
    </row>
    <row r="44" spans="7:28">
      <c r="G44" t="s">
        <v>86</v>
      </c>
      <c r="H44" s="73">
        <v>55.94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-25</v>
      </c>
      <c r="Q44" s="46">
        <v>0</v>
      </c>
      <c r="R44" s="46">
        <v>0</v>
      </c>
      <c r="S44" s="74">
        <v>0</v>
      </c>
      <c r="U44" s="73">
        <v>55.94</v>
      </c>
      <c r="V44" s="74">
        <v>-25.2</v>
      </c>
      <c r="W44">
        <v>55.94</v>
      </c>
      <c r="X44">
        <v>0</v>
      </c>
      <c r="Y44">
        <v>-0.2</v>
      </c>
      <c r="Z44">
        <v>0</v>
      </c>
      <c r="AA44">
        <v>0</v>
      </c>
      <c r="AB44">
        <v>-25</v>
      </c>
    </row>
    <row r="45" spans="7:28">
      <c r="G45" t="s">
        <v>87</v>
      </c>
      <c r="H45" s="73">
        <v>109.95</v>
      </c>
      <c r="I45" s="46">
        <v>7.72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-25</v>
      </c>
      <c r="Q45" s="46">
        <v>0</v>
      </c>
      <c r="R45" s="46">
        <v>0</v>
      </c>
      <c r="S45" s="74">
        <v>0</v>
      </c>
      <c r="U45" s="73">
        <v>117.67</v>
      </c>
      <c r="V45" s="74">
        <v>-25.2</v>
      </c>
      <c r="W45">
        <v>109.95</v>
      </c>
      <c r="X45">
        <v>7.72</v>
      </c>
      <c r="Y45">
        <v>-0.2</v>
      </c>
      <c r="Z45">
        <v>0</v>
      </c>
      <c r="AA45">
        <v>0</v>
      </c>
      <c r="AB45">
        <v>-25</v>
      </c>
    </row>
    <row r="46" spans="7:28">
      <c r="G46" t="s">
        <v>88</v>
      </c>
      <c r="H46" s="73">
        <v>124.42</v>
      </c>
      <c r="I46" s="46">
        <v>7.72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-25</v>
      </c>
      <c r="Q46" s="46">
        <v>0</v>
      </c>
      <c r="R46" s="46">
        <v>0</v>
      </c>
      <c r="S46" s="74">
        <v>0</v>
      </c>
      <c r="U46" s="73">
        <v>132.13999999999999</v>
      </c>
      <c r="V46" s="74">
        <v>-25.2</v>
      </c>
      <c r="W46">
        <v>124.42</v>
      </c>
      <c r="X46">
        <v>7.72</v>
      </c>
      <c r="Y46">
        <v>-0.2</v>
      </c>
      <c r="Z46">
        <v>0</v>
      </c>
      <c r="AA46">
        <v>0</v>
      </c>
      <c r="AB46">
        <v>-25</v>
      </c>
    </row>
    <row r="47" spans="7:28">
      <c r="G47" t="s">
        <v>89</v>
      </c>
      <c r="H47" s="73">
        <v>90.66</v>
      </c>
      <c r="I47" s="46">
        <v>14.47</v>
      </c>
      <c r="J47" s="46">
        <v>14.47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119.6</v>
      </c>
      <c r="V47" s="74">
        <v>-0.2</v>
      </c>
      <c r="W47">
        <v>90.66</v>
      </c>
      <c r="X47">
        <v>14.47</v>
      </c>
      <c r="Y47">
        <v>-0.2</v>
      </c>
      <c r="Z47">
        <v>0</v>
      </c>
      <c r="AA47">
        <v>0</v>
      </c>
      <c r="AB47">
        <v>14.47</v>
      </c>
    </row>
    <row r="48" spans="7:28">
      <c r="G48" t="s">
        <v>90</v>
      </c>
      <c r="H48" s="73">
        <v>89.69</v>
      </c>
      <c r="I48" s="46">
        <v>9.65</v>
      </c>
      <c r="J48" s="46">
        <v>9.65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108.99</v>
      </c>
      <c r="V48" s="74">
        <v>-0.2</v>
      </c>
      <c r="W48">
        <v>89.69</v>
      </c>
      <c r="X48">
        <v>9.65</v>
      </c>
      <c r="Y48">
        <v>-0.2</v>
      </c>
      <c r="Z48">
        <v>0</v>
      </c>
      <c r="AA48">
        <v>0</v>
      </c>
      <c r="AB48">
        <v>9.65</v>
      </c>
    </row>
    <row r="49" spans="7:28">
      <c r="G49" t="s">
        <v>91</v>
      </c>
      <c r="H49" s="73">
        <v>94.51</v>
      </c>
      <c r="I49" s="46">
        <v>9.65</v>
      </c>
      <c r="J49" s="46">
        <v>28.94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-2.4</v>
      </c>
      <c r="S49" s="74">
        <v>0</v>
      </c>
      <c r="U49" s="73">
        <v>133.1</v>
      </c>
      <c r="V49" s="74">
        <v>-2.6</v>
      </c>
      <c r="W49">
        <v>94.51</v>
      </c>
      <c r="X49">
        <v>9.65</v>
      </c>
      <c r="Y49">
        <v>-0.2</v>
      </c>
      <c r="Z49">
        <v>-2.4</v>
      </c>
      <c r="AA49">
        <v>0</v>
      </c>
      <c r="AB49">
        <v>28.94</v>
      </c>
    </row>
    <row r="50" spans="7:28">
      <c r="G50" t="s">
        <v>92</v>
      </c>
      <c r="H50" s="73">
        <v>80.06</v>
      </c>
      <c r="I50" s="46">
        <v>4.82</v>
      </c>
      <c r="J50" s="46">
        <v>19.29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-2.8</v>
      </c>
      <c r="S50" s="74">
        <v>0</v>
      </c>
      <c r="U50" s="73">
        <v>104.17</v>
      </c>
      <c r="V50" s="74">
        <v>-3</v>
      </c>
      <c r="W50">
        <v>80.06</v>
      </c>
      <c r="X50">
        <v>4.82</v>
      </c>
      <c r="Y50">
        <v>-0.2</v>
      </c>
      <c r="Z50">
        <v>-2.8</v>
      </c>
      <c r="AA50">
        <v>0</v>
      </c>
      <c r="AB50">
        <v>19.29</v>
      </c>
    </row>
    <row r="51" spans="7:28">
      <c r="G51" t="s">
        <v>93</v>
      </c>
      <c r="H51" s="73">
        <v>39.549999999999997</v>
      </c>
      <c r="I51" s="46">
        <v>0</v>
      </c>
      <c r="J51" s="46">
        <v>20.25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-3</v>
      </c>
      <c r="S51" s="74">
        <v>0</v>
      </c>
      <c r="U51" s="73">
        <v>59.8</v>
      </c>
      <c r="V51" s="74">
        <v>-3.2</v>
      </c>
      <c r="W51">
        <v>39.549999999999997</v>
      </c>
      <c r="X51">
        <v>0</v>
      </c>
      <c r="Y51">
        <v>-0.2</v>
      </c>
      <c r="Z51">
        <v>-3</v>
      </c>
      <c r="AA51">
        <v>0</v>
      </c>
      <c r="AB51">
        <v>20.25</v>
      </c>
    </row>
    <row r="52" spans="7:28">
      <c r="G52" t="s">
        <v>94</v>
      </c>
      <c r="H52" s="73">
        <v>30.86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-10</v>
      </c>
      <c r="Q52" s="46">
        <v>0</v>
      </c>
      <c r="R52" s="46">
        <v>-3.7</v>
      </c>
      <c r="S52" s="74">
        <v>0</v>
      </c>
      <c r="U52" s="73">
        <v>30.86</v>
      </c>
      <c r="V52" s="74">
        <v>-13.9</v>
      </c>
      <c r="W52">
        <v>30.86</v>
      </c>
      <c r="X52">
        <v>0</v>
      </c>
      <c r="Y52">
        <v>-0.2</v>
      </c>
      <c r="Z52">
        <v>-3.7</v>
      </c>
      <c r="AA52">
        <v>0</v>
      </c>
      <c r="AB52">
        <v>-10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-9</v>
      </c>
      <c r="O53" s="46">
        <v>0</v>
      </c>
      <c r="P53" s="46">
        <v>-9</v>
      </c>
      <c r="Q53" s="46">
        <v>0</v>
      </c>
      <c r="R53" s="46">
        <v>-4.2</v>
      </c>
      <c r="S53" s="74">
        <v>0</v>
      </c>
      <c r="U53" s="73">
        <v>0</v>
      </c>
      <c r="V53" s="74">
        <v>-22.4</v>
      </c>
      <c r="W53">
        <v>-9</v>
      </c>
      <c r="X53">
        <v>0</v>
      </c>
      <c r="Y53">
        <v>-0.2</v>
      </c>
      <c r="Z53">
        <v>-4.2</v>
      </c>
      <c r="AA53">
        <v>0</v>
      </c>
      <c r="AB53">
        <v>-9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-12</v>
      </c>
      <c r="O54" s="46">
        <v>0</v>
      </c>
      <c r="P54" s="46">
        <v>-17</v>
      </c>
      <c r="Q54" s="46">
        <v>0</v>
      </c>
      <c r="R54" s="46">
        <v>-4.2</v>
      </c>
      <c r="S54" s="74">
        <v>0</v>
      </c>
      <c r="U54" s="73">
        <v>0</v>
      </c>
      <c r="V54" s="74">
        <v>-33.4</v>
      </c>
      <c r="W54">
        <v>-12</v>
      </c>
      <c r="X54">
        <v>0</v>
      </c>
      <c r="Y54">
        <v>-0.2</v>
      </c>
      <c r="Z54">
        <v>-4.2</v>
      </c>
      <c r="AA54">
        <v>0</v>
      </c>
      <c r="AB54">
        <v>-17</v>
      </c>
    </row>
    <row r="55" spans="7:28">
      <c r="G55" t="s">
        <v>97</v>
      </c>
      <c r="H55" s="73">
        <v>0</v>
      </c>
      <c r="I55" s="46">
        <v>17.36</v>
      </c>
      <c r="J55" s="46">
        <v>38.58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-4.5</v>
      </c>
      <c r="S55" s="74">
        <v>0</v>
      </c>
      <c r="U55" s="73">
        <v>55.94</v>
      </c>
      <c r="V55" s="74">
        <v>-4.7</v>
      </c>
      <c r="W55">
        <v>0</v>
      </c>
      <c r="X55">
        <v>17.36</v>
      </c>
      <c r="Y55">
        <v>-0.2</v>
      </c>
      <c r="Z55">
        <v>-4.5</v>
      </c>
      <c r="AA55">
        <v>0</v>
      </c>
      <c r="AB55">
        <v>38.58</v>
      </c>
    </row>
    <row r="56" spans="7:28">
      <c r="G56" t="s">
        <v>98</v>
      </c>
      <c r="H56" s="73">
        <v>0</v>
      </c>
      <c r="I56" s="46">
        <v>24.11</v>
      </c>
      <c r="J56" s="46">
        <v>72.34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-4.3</v>
      </c>
      <c r="S56" s="74">
        <v>0</v>
      </c>
      <c r="U56" s="73">
        <v>96.45</v>
      </c>
      <c r="V56" s="74">
        <v>-4.5</v>
      </c>
      <c r="W56">
        <v>0</v>
      </c>
      <c r="X56">
        <v>24.11</v>
      </c>
      <c r="Y56">
        <v>-0.2</v>
      </c>
      <c r="Z56">
        <v>-4.3</v>
      </c>
      <c r="AA56">
        <v>0</v>
      </c>
      <c r="AB56">
        <v>72.34</v>
      </c>
    </row>
    <row r="57" spans="7:28">
      <c r="G57" t="s">
        <v>99</v>
      </c>
      <c r="H57" s="73">
        <v>0</v>
      </c>
      <c r="I57" s="46">
        <v>0</v>
      </c>
      <c r="J57" s="46">
        <v>82.95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-4</v>
      </c>
      <c r="S57" s="74">
        <v>0</v>
      </c>
      <c r="U57" s="73">
        <v>82.95</v>
      </c>
      <c r="V57" s="74">
        <v>-4.2</v>
      </c>
      <c r="W57">
        <v>0</v>
      </c>
      <c r="X57">
        <v>0</v>
      </c>
      <c r="Y57">
        <v>-0.2</v>
      </c>
      <c r="Z57">
        <v>-4</v>
      </c>
      <c r="AA57">
        <v>0</v>
      </c>
      <c r="AB57">
        <v>82.95</v>
      </c>
    </row>
    <row r="58" spans="7:28">
      <c r="G58" t="s">
        <v>100</v>
      </c>
      <c r="H58" s="73">
        <v>0</v>
      </c>
      <c r="I58" s="46">
        <v>0</v>
      </c>
      <c r="J58" s="46">
        <v>57.87</v>
      </c>
      <c r="K58" s="46">
        <v>0</v>
      </c>
      <c r="L58" s="46">
        <v>0</v>
      </c>
      <c r="M58" s="74">
        <v>0</v>
      </c>
      <c r="N58" s="73">
        <v>-23</v>
      </c>
      <c r="O58" s="46">
        <v>0</v>
      </c>
      <c r="P58" s="46">
        <v>0</v>
      </c>
      <c r="Q58" s="46">
        <v>0</v>
      </c>
      <c r="R58" s="46">
        <v>-4</v>
      </c>
      <c r="S58" s="74">
        <v>0</v>
      </c>
      <c r="U58" s="73">
        <v>57.87</v>
      </c>
      <c r="V58" s="74">
        <v>-27.2</v>
      </c>
      <c r="W58">
        <v>-23</v>
      </c>
      <c r="X58">
        <v>0</v>
      </c>
      <c r="Y58">
        <v>-0.2</v>
      </c>
      <c r="Z58">
        <v>-4</v>
      </c>
      <c r="AA58">
        <v>0</v>
      </c>
      <c r="AB58">
        <v>57.87</v>
      </c>
    </row>
    <row r="59" spans="7:28">
      <c r="G59" t="s">
        <v>101</v>
      </c>
      <c r="H59" s="73">
        <v>0</v>
      </c>
      <c r="I59" s="46">
        <v>0</v>
      </c>
      <c r="J59" s="46">
        <v>43.4</v>
      </c>
      <c r="K59" s="46">
        <v>0</v>
      </c>
      <c r="L59" s="46">
        <v>0</v>
      </c>
      <c r="M59" s="74">
        <v>0</v>
      </c>
      <c r="N59" s="73">
        <v>-27</v>
      </c>
      <c r="O59" s="46">
        <v>0</v>
      </c>
      <c r="P59" s="46">
        <v>0</v>
      </c>
      <c r="Q59" s="46">
        <v>0</v>
      </c>
      <c r="R59" s="46">
        <v>-4</v>
      </c>
      <c r="S59" s="74">
        <v>0</v>
      </c>
      <c r="U59" s="73">
        <v>43.4</v>
      </c>
      <c r="V59" s="74">
        <v>-31.2</v>
      </c>
      <c r="W59">
        <v>-27</v>
      </c>
      <c r="X59">
        <v>0</v>
      </c>
      <c r="Y59">
        <v>-0.2</v>
      </c>
      <c r="Z59">
        <v>-4</v>
      </c>
      <c r="AA59">
        <v>0</v>
      </c>
      <c r="AB59">
        <v>43.4</v>
      </c>
    </row>
    <row r="60" spans="7:28">
      <c r="G60" t="s">
        <v>102</v>
      </c>
      <c r="H60" s="73">
        <v>0</v>
      </c>
      <c r="I60" s="46">
        <v>0</v>
      </c>
      <c r="J60" s="46">
        <v>48.23</v>
      </c>
      <c r="K60" s="46">
        <v>0</v>
      </c>
      <c r="L60" s="46">
        <v>0</v>
      </c>
      <c r="M60" s="74">
        <v>0</v>
      </c>
      <c r="N60" s="73">
        <v>-21</v>
      </c>
      <c r="O60" s="46">
        <v>0</v>
      </c>
      <c r="P60" s="46">
        <v>0</v>
      </c>
      <c r="Q60" s="46">
        <v>0</v>
      </c>
      <c r="R60" s="46">
        <v>-4</v>
      </c>
      <c r="S60" s="74">
        <v>0</v>
      </c>
      <c r="U60" s="73">
        <v>48.22</v>
      </c>
      <c r="V60" s="74">
        <v>-25.2</v>
      </c>
      <c r="W60">
        <v>-21</v>
      </c>
      <c r="X60">
        <v>0</v>
      </c>
      <c r="Y60">
        <v>-0.2</v>
      </c>
      <c r="Z60">
        <v>-4</v>
      </c>
      <c r="AA60">
        <v>0</v>
      </c>
      <c r="AB60">
        <v>48.23</v>
      </c>
    </row>
    <row r="61" spans="7:28">
      <c r="G61" t="s">
        <v>103</v>
      </c>
      <c r="H61" s="73">
        <v>33.76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-3</v>
      </c>
      <c r="S61" s="74">
        <v>0</v>
      </c>
      <c r="U61" s="73">
        <v>33.76</v>
      </c>
      <c r="V61" s="74">
        <v>-3.2</v>
      </c>
      <c r="W61">
        <v>33.76</v>
      </c>
      <c r="X61">
        <v>0</v>
      </c>
      <c r="Y61">
        <v>-0.2</v>
      </c>
      <c r="Z61">
        <v>-3</v>
      </c>
      <c r="AA61">
        <v>0</v>
      </c>
      <c r="AB61">
        <v>0</v>
      </c>
    </row>
    <row r="62" spans="7:28">
      <c r="G62" t="s">
        <v>104</v>
      </c>
      <c r="H62" s="73">
        <v>31.83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-2.5</v>
      </c>
      <c r="S62" s="74">
        <v>0</v>
      </c>
      <c r="U62" s="73">
        <v>31.83</v>
      </c>
      <c r="V62" s="74">
        <v>-2.7</v>
      </c>
      <c r="W62">
        <v>31.83</v>
      </c>
      <c r="X62">
        <v>0</v>
      </c>
      <c r="Y62">
        <v>-0.2</v>
      </c>
      <c r="Z62">
        <v>-2.5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19.29</v>
      </c>
      <c r="K63" s="46">
        <v>0</v>
      </c>
      <c r="L63" s="46">
        <v>0</v>
      </c>
      <c r="M63" s="74">
        <v>0</v>
      </c>
      <c r="N63" s="73">
        <v>-55</v>
      </c>
      <c r="O63" s="46">
        <v>0</v>
      </c>
      <c r="P63" s="46">
        <v>0</v>
      </c>
      <c r="Q63" s="46">
        <v>0</v>
      </c>
      <c r="R63" s="46">
        <v>-2</v>
      </c>
      <c r="S63" s="74">
        <v>0</v>
      </c>
      <c r="U63" s="73">
        <v>19.29</v>
      </c>
      <c r="V63" s="74">
        <v>-57.2</v>
      </c>
      <c r="W63">
        <v>-55</v>
      </c>
      <c r="X63">
        <v>0</v>
      </c>
      <c r="Y63">
        <v>-0.2</v>
      </c>
      <c r="Z63">
        <v>-2</v>
      </c>
      <c r="AA63">
        <v>0</v>
      </c>
      <c r="AB63">
        <v>19.29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-37</v>
      </c>
      <c r="O64" s="46">
        <v>0</v>
      </c>
      <c r="P64" s="46">
        <v>0</v>
      </c>
      <c r="Q64" s="46">
        <v>0</v>
      </c>
      <c r="R64" s="46">
        <v>-0.5</v>
      </c>
      <c r="S64" s="74">
        <v>0</v>
      </c>
      <c r="U64" s="73">
        <v>0</v>
      </c>
      <c r="V64" s="74">
        <v>-37.700000000000003</v>
      </c>
      <c r="W64">
        <v>-37</v>
      </c>
      <c r="X64">
        <v>0</v>
      </c>
      <c r="Y64">
        <v>-0.2</v>
      </c>
      <c r="Z64">
        <v>-0.5</v>
      </c>
      <c r="AA64">
        <v>0</v>
      </c>
      <c r="AB64">
        <v>0</v>
      </c>
    </row>
    <row r="65" spans="7:28">
      <c r="G65" t="s">
        <v>107</v>
      </c>
      <c r="H65" s="73">
        <v>26.04</v>
      </c>
      <c r="I65" s="46">
        <v>0</v>
      </c>
      <c r="J65" s="46">
        <v>19.29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45.33</v>
      </c>
      <c r="V65" s="74">
        <v>-0.2</v>
      </c>
      <c r="W65">
        <v>26.04</v>
      </c>
      <c r="X65">
        <v>0</v>
      </c>
      <c r="Y65">
        <v>-0.2</v>
      </c>
      <c r="Z65">
        <v>0</v>
      </c>
      <c r="AA65">
        <v>0</v>
      </c>
      <c r="AB65">
        <v>19.29</v>
      </c>
    </row>
    <row r="66" spans="7:28">
      <c r="G66" t="s">
        <v>108</v>
      </c>
      <c r="H66" s="73">
        <v>41.48</v>
      </c>
      <c r="I66" s="46">
        <v>20.25</v>
      </c>
      <c r="J66" s="46">
        <v>19.29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81.02</v>
      </c>
      <c r="V66" s="74">
        <v>-0.2</v>
      </c>
      <c r="W66">
        <v>41.48</v>
      </c>
      <c r="X66">
        <v>20.25</v>
      </c>
      <c r="Y66">
        <v>-0.2</v>
      </c>
      <c r="Z66">
        <v>0</v>
      </c>
      <c r="AA66">
        <v>0</v>
      </c>
      <c r="AB66">
        <v>19.29</v>
      </c>
    </row>
    <row r="67" spans="7:28">
      <c r="G67" t="s">
        <v>109</v>
      </c>
      <c r="H67" s="73">
        <v>80.06</v>
      </c>
      <c r="I67" s="46">
        <v>34.72</v>
      </c>
      <c r="J67" s="46">
        <v>0</v>
      </c>
      <c r="K67" s="46">
        <v>0</v>
      </c>
      <c r="L67" s="46">
        <v>1.35</v>
      </c>
      <c r="M67" s="74">
        <v>0</v>
      </c>
      <c r="N67" s="73">
        <v>0</v>
      </c>
      <c r="O67" s="46">
        <v>0</v>
      </c>
      <c r="P67" s="46">
        <v>-10</v>
      </c>
      <c r="Q67" s="46">
        <v>0</v>
      </c>
      <c r="R67" s="46">
        <v>0</v>
      </c>
      <c r="S67" s="74">
        <v>0</v>
      </c>
      <c r="U67" s="73">
        <v>116.13</v>
      </c>
      <c r="V67" s="74">
        <v>-10.199999999999999</v>
      </c>
      <c r="W67">
        <v>80.06</v>
      </c>
      <c r="X67">
        <v>34.72</v>
      </c>
      <c r="Y67">
        <v>-0.2</v>
      </c>
      <c r="Z67">
        <v>1.35</v>
      </c>
      <c r="AA67">
        <v>0</v>
      </c>
      <c r="AB67">
        <v>-10</v>
      </c>
    </row>
    <row r="68" spans="7:28">
      <c r="G68" t="s">
        <v>110</v>
      </c>
      <c r="H68" s="73">
        <v>78.12</v>
      </c>
      <c r="I68" s="46">
        <v>33.76</v>
      </c>
      <c r="J68" s="46">
        <v>0</v>
      </c>
      <c r="K68" s="46">
        <v>0</v>
      </c>
      <c r="L68" s="46">
        <v>2.12</v>
      </c>
      <c r="M68" s="74">
        <v>0</v>
      </c>
      <c r="N68" s="73">
        <v>0</v>
      </c>
      <c r="O68" s="46">
        <v>0</v>
      </c>
      <c r="P68" s="46">
        <v>-10</v>
      </c>
      <c r="Q68" s="46">
        <v>0</v>
      </c>
      <c r="R68" s="46">
        <v>0</v>
      </c>
      <c r="S68" s="74">
        <v>0</v>
      </c>
      <c r="U68" s="73">
        <v>114</v>
      </c>
      <c r="V68" s="74">
        <v>-10.199999999999999</v>
      </c>
      <c r="W68">
        <v>78.12</v>
      </c>
      <c r="X68">
        <v>33.76</v>
      </c>
      <c r="Y68">
        <v>-0.2</v>
      </c>
      <c r="Z68">
        <v>2.12</v>
      </c>
      <c r="AA68">
        <v>0</v>
      </c>
      <c r="AB68">
        <v>-10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2.89</v>
      </c>
      <c r="M69" s="74">
        <v>0</v>
      </c>
      <c r="N69" s="73">
        <v>-23</v>
      </c>
      <c r="O69" s="46">
        <v>0</v>
      </c>
      <c r="P69" s="46">
        <v>-10</v>
      </c>
      <c r="Q69" s="46">
        <v>0</v>
      </c>
      <c r="R69" s="46">
        <v>0</v>
      </c>
      <c r="S69" s="74">
        <v>0</v>
      </c>
      <c r="U69" s="73">
        <v>2.89</v>
      </c>
      <c r="V69" s="74">
        <v>-33.200000000000003</v>
      </c>
      <c r="W69">
        <v>-23</v>
      </c>
      <c r="X69">
        <v>0</v>
      </c>
      <c r="Y69">
        <v>-0.2</v>
      </c>
      <c r="Z69">
        <v>2.89</v>
      </c>
      <c r="AA69">
        <v>0</v>
      </c>
      <c r="AB69">
        <v>-10</v>
      </c>
    </row>
    <row r="70" spans="7:28">
      <c r="G70" t="s">
        <v>112</v>
      </c>
      <c r="H70" s="73">
        <v>0</v>
      </c>
      <c r="I70" s="46">
        <v>0</v>
      </c>
      <c r="J70" s="46">
        <v>57.87</v>
      </c>
      <c r="K70" s="46">
        <v>0</v>
      </c>
      <c r="L70" s="46">
        <v>3.86</v>
      </c>
      <c r="M70" s="74">
        <v>0</v>
      </c>
      <c r="N70" s="73">
        <v>-39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61.73</v>
      </c>
      <c r="V70" s="74">
        <v>-39.200000000000003</v>
      </c>
      <c r="W70">
        <v>-39</v>
      </c>
      <c r="X70">
        <v>0</v>
      </c>
      <c r="Y70">
        <v>-0.2</v>
      </c>
      <c r="Z70">
        <v>3.86</v>
      </c>
      <c r="AA70">
        <v>0</v>
      </c>
      <c r="AB70">
        <v>57.87</v>
      </c>
    </row>
    <row r="71" spans="7:28">
      <c r="G71" t="s">
        <v>113</v>
      </c>
      <c r="H71" s="73">
        <v>0</v>
      </c>
      <c r="I71" s="46">
        <v>0</v>
      </c>
      <c r="J71" s="46">
        <v>35.07</v>
      </c>
      <c r="K71" s="46">
        <v>0</v>
      </c>
      <c r="L71" s="46">
        <v>2.92</v>
      </c>
      <c r="M71" s="74">
        <v>0</v>
      </c>
      <c r="N71" s="73">
        <v>-72</v>
      </c>
      <c r="O71" s="46">
        <v>-10</v>
      </c>
      <c r="P71" s="46">
        <v>0</v>
      </c>
      <c r="Q71" s="46">
        <v>0</v>
      </c>
      <c r="R71" s="46">
        <v>0</v>
      </c>
      <c r="S71" s="74">
        <v>0</v>
      </c>
      <c r="U71" s="73">
        <v>37.99</v>
      </c>
      <c r="V71" s="74">
        <v>-82.2</v>
      </c>
      <c r="W71">
        <v>-72</v>
      </c>
      <c r="X71">
        <v>-10</v>
      </c>
      <c r="Y71">
        <v>-0.2</v>
      </c>
      <c r="Z71">
        <v>2.92</v>
      </c>
      <c r="AA71">
        <v>0</v>
      </c>
      <c r="AB71">
        <v>35.07</v>
      </c>
    </row>
    <row r="72" spans="7:28">
      <c r="G72" t="s">
        <v>114</v>
      </c>
      <c r="H72" s="73">
        <v>20.55</v>
      </c>
      <c r="I72" s="46">
        <v>0</v>
      </c>
      <c r="J72" s="46">
        <v>22.01</v>
      </c>
      <c r="K72" s="46">
        <v>0</v>
      </c>
      <c r="L72" s="46">
        <v>2.57</v>
      </c>
      <c r="M72" s="74">
        <v>0.67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45.8</v>
      </c>
      <c r="V72" s="74">
        <v>-0.2</v>
      </c>
      <c r="W72">
        <v>20.55</v>
      </c>
      <c r="X72">
        <v>0</v>
      </c>
      <c r="Y72">
        <v>-0.2</v>
      </c>
      <c r="Z72">
        <v>2.57</v>
      </c>
      <c r="AA72">
        <v>0.67</v>
      </c>
      <c r="AB72">
        <v>22.01</v>
      </c>
    </row>
    <row r="73" spans="7:28">
      <c r="G73" t="s">
        <v>115</v>
      </c>
      <c r="H73" s="73">
        <v>50.53</v>
      </c>
      <c r="I73" s="46">
        <v>2.2999999999999998</v>
      </c>
      <c r="J73" s="46">
        <v>13.78</v>
      </c>
      <c r="K73" s="46">
        <v>0</v>
      </c>
      <c r="L73" s="46">
        <v>0.92</v>
      </c>
      <c r="M73" s="74">
        <v>0.31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67.84</v>
      </c>
      <c r="V73" s="74">
        <v>-0.2</v>
      </c>
      <c r="W73">
        <v>50.53</v>
      </c>
      <c r="X73">
        <v>2.2999999999999998</v>
      </c>
      <c r="Y73">
        <v>-0.2</v>
      </c>
      <c r="Z73">
        <v>0.92</v>
      </c>
      <c r="AA73">
        <v>0.31</v>
      </c>
      <c r="AB73">
        <v>13.78</v>
      </c>
    </row>
    <row r="74" spans="7:28">
      <c r="G74" t="s">
        <v>116</v>
      </c>
      <c r="H74" s="73">
        <v>44.59</v>
      </c>
      <c r="I74" s="46">
        <v>2.73</v>
      </c>
      <c r="J74" s="46">
        <v>27.3</v>
      </c>
      <c r="K74" s="46">
        <v>0</v>
      </c>
      <c r="L74" s="46">
        <v>0.72</v>
      </c>
      <c r="M74" s="74">
        <v>0.18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75.52</v>
      </c>
      <c r="V74" s="74">
        <v>-0.2</v>
      </c>
      <c r="W74">
        <v>44.59</v>
      </c>
      <c r="X74">
        <v>2.73</v>
      </c>
      <c r="Y74">
        <v>-0.2</v>
      </c>
      <c r="Z74">
        <v>0.72</v>
      </c>
      <c r="AA74">
        <v>0.18</v>
      </c>
      <c r="AB74">
        <v>27.3</v>
      </c>
    </row>
    <row r="75" spans="7:28">
      <c r="G75" t="s">
        <v>117</v>
      </c>
      <c r="H75" s="73">
        <v>47.99</v>
      </c>
      <c r="I75" s="46">
        <v>0</v>
      </c>
      <c r="J75" s="46">
        <v>101.06</v>
      </c>
      <c r="K75" s="46">
        <v>0</v>
      </c>
      <c r="L75" s="46">
        <v>1.1399999999999999</v>
      </c>
      <c r="M75" s="74">
        <v>0.44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150.63</v>
      </c>
      <c r="V75" s="74">
        <v>-0.2</v>
      </c>
      <c r="W75">
        <v>47.99</v>
      </c>
      <c r="X75">
        <v>0</v>
      </c>
      <c r="Y75">
        <v>-0.2</v>
      </c>
      <c r="Z75">
        <v>1.1399999999999999</v>
      </c>
      <c r="AA75">
        <v>0.44</v>
      </c>
      <c r="AB75">
        <v>101.06</v>
      </c>
    </row>
    <row r="76" spans="7:28">
      <c r="G76" t="s">
        <v>118</v>
      </c>
      <c r="H76" s="73">
        <v>2.85</v>
      </c>
      <c r="I76" s="46">
        <v>0</v>
      </c>
      <c r="J76" s="46">
        <v>113.69</v>
      </c>
      <c r="K76" s="46">
        <v>0</v>
      </c>
      <c r="L76" s="46">
        <v>1.28</v>
      </c>
      <c r="M76" s="74">
        <v>0.27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118.09</v>
      </c>
      <c r="V76" s="74">
        <v>-0.2</v>
      </c>
      <c r="W76">
        <v>2.85</v>
      </c>
      <c r="X76">
        <v>0</v>
      </c>
      <c r="Y76">
        <v>-0.2</v>
      </c>
      <c r="Z76">
        <v>1.28</v>
      </c>
      <c r="AA76">
        <v>0.27</v>
      </c>
      <c r="AB76">
        <v>113.69</v>
      </c>
    </row>
    <row r="77" spans="7:28">
      <c r="G77" t="s">
        <v>119</v>
      </c>
      <c r="H77" s="73">
        <v>69.45</v>
      </c>
      <c r="I77" s="46">
        <v>0</v>
      </c>
      <c r="J77" s="46">
        <v>103.36</v>
      </c>
      <c r="K77" s="46">
        <v>0</v>
      </c>
      <c r="L77" s="46">
        <v>3.72</v>
      </c>
      <c r="M77" s="74">
        <v>0.57999999999999996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177.11</v>
      </c>
      <c r="V77" s="74">
        <v>-0.2</v>
      </c>
      <c r="W77">
        <v>69.45</v>
      </c>
      <c r="X77">
        <v>0</v>
      </c>
      <c r="Y77">
        <v>-0.2</v>
      </c>
      <c r="Z77">
        <v>3.72</v>
      </c>
      <c r="AA77">
        <v>0.57999999999999996</v>
      </c>
      <c r="AB77">
        <v>103.36</v>
      </c>
    </row>
    <row r="78" spans="7:28">
      <c r="G78" t="s">
        <v>120</v>
      </c>
      <c r="H78" s="73">
        <v>24.78</v>
      </c>
      <c r="I78" s="46">
        <v>0</v>
      </c>
      <c r="J78" s="46">
        <v>163</v>
      </c>
      <c r="K78" s="46">
        <v>0</v>
      </c>
      <c r="L78" s="46">
        <v>5.22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193</v>
      </c>
      <c r="V78" s="74">
        <v>-0.2</v>
      </c>
      <c r="W78">
        <v>24.78</v>
      </c>
      <c r="X78">
        <v>0</v>
      </c>
      <c r="Y78">
        <v>-0.2</v>
      </c>
      <c r="Z78">
        <v>5.22</v>
      </c>
      <c r="AA78">
        <v>0</v>
      </c>
      <c r="AB78">
        <v>163</v>
      </c>
    </row>
    <row r="79" spans="7:28">
      <c r="G79" t="s">
        <v>121</v>
      </c>
      <c r="H79" s="73">
        <v>32.79</v>
      </c>
      <c r="I79" s="46">
        <v>0</v>
      </c>
      <c r="J79" s="46">
        <v>48.23</v>
      </c>
      <c r="K79" s="46">
        <v>0</v>
      </c>
      <c r="L79" s="46">
        <v>8.1999999999999993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89.22</v>
      </c>
      <c r="V79" s="74">
        <v>-0.2</v>
      </c>
      <c r="W79">
        <v>32.79</v>
      </c>
      <c r="X79">
        <v>0</v>
      </c>
      <c r="Y79">
        <v>-0.2</v>
      </c>
      <c r="Z79">
        <v>8.1999999999999993</v>
      </c>
      <c r="AA79">
        <v>0</v>
      </c>
      <c r="AB79">
        <v>48.23</v>
      </c>
    </row>
    <row r="80" spans="7:28">
      <c r="G80" t="s">
        <v>122</v>
      </c>
      <c r="H80" s="73">
        <v>27.01</v>
      </c>
      <c r="I80" s="46">
        <v>0</v>
      </c>
      <c r="J80" s="46">
        <v>38.58</v>
      </c>
      <c r="K80" s="46">
        <v>0</v>
      </c>
      <c r="L80" s="46">
        <v>7.23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72.819999999999993</v>
      </c>
      <c r="V80" s="74">
        <v>-0.2</v>
      </c>
      <c r="W80">
        <v>27.01</v>
      </c>
      <c r="X80">
        <v>0</v>
      </c>
      <c r="Y80">
        <v>-0.2</v>
      </c>
      <c r="Z80">
        <v>7.23</v>
      </c>
      <c r="AA80">
        <v>0</v>
      </c>
      <c r="AB80">
        <v>38.58</v>
      </c>
    </row>
    <row r="81" spans="7:28">
      <c r="G81" t="s">
        <v>123</v>
      </c>
      <c r="H81" s="73">
        <v>0</v>
      </c>
      <c r="I81" s="46">
        <v>0</v>
      </c>
      <c r="J81" s="46">
        <v>14.47</v>
      </c>
      <c r="K81" s="46">
        <v>0</v>
      </c>
      <c r="L81" s="46">
        <v>7.23</v>
      </c>
      <c r="M81" s="74">
        <v>0</v>
      </c>
      <c r="N81" s="73">
        <v>-19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21.7</v>
      </c>
      <c r="V81" s="74">
        <v>-19.2</v>
      </c>
      <c r="W81">
        <v>-19</v>
      </c>
      <c r="X81">
        <v>0</v>
      </c>
      <c r="Y81">
        <v>-0.2</v>
      </c>
      <c r="Z81">
        <v>7.23</v>
      </c>
      <c r="AA81">
        <v>0</v>
      </c>
      <c r="AB81">
        <v>14.47</v>
      </c>
    </row>
    <row r="82" spans="7:28">
      <c r="G82" t="s">
        <v>124</v>
      </c>
      <c r="H82" s="73">
        <v>0</v>
      </c>
      <c r="I82" s="46">
        <v>0</v>
      </c>
      <c r="J82" s="46">
        <v>14.47</v>
      </c>
      <c r="K82" s="46">
        <v>0</v>
      </c>
      <c r="L82" s="46">
        <v>6.75</v>
      </c>
      <c r="M82" s="74">
        <v>0</v>
      </c>
      <c r="N82" s="73">
        <v>-29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21.22</v>
      </c>
      <c r="V82" s="74">
        <v>-29.2</v>
      </c>
      <c r="W82">
        <v>-29</v>
      </c>
      <c r="X82">
        <v>0</v>
      </c>
      <c r="Y82">
        <v>-0.2</v>
      </c>
      <c r="Z82">
        <v>6.75</v>
      </c>
      <c r="AA82">
        <v>0</v>
      </c>
      <c r="AB82">
        <v>14.47</v>
      </c>
    </row>
    <row r="83" spans="7:28">
      <c r="G83" t="s">
        <v>125</v>
      </c>
      <c r="H83" s="73">
        <v>0</v>
      </c>
      <c r="I83" s="46">
        <v>0</v>
      </c>
      <c r="J83" s="46">
        <v>14.47</v>
      </c>
      <c r="K83" s="46">
        <v>0</v>
      </c>
      <c r="L83" s="46">
        <v>6.27</v>
      </c>
      <c r="M83" s="74">
        <v>0</v>
      </c>
      <c r="N83" s="73">
        <v>-28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20.74</v>
      </c>
      <c r="V83" s="74">
        <v>-28.2</v>
      </c>
      <c r="W83">
        <v>-28</v>
      </c>
      <c r="X83">
        <v>0</v>
      </c>
      <c r="Y83">
        <v>-0.2</v>
      </c>
      <c r="Z83">
        <v>6.27</v>
      </c>
      <c r="AA83">
        <v>0</v>
      </c>
      <c r="AB83">
        <v>14.47</v>
      </c>
    </row>
    <row r="84" spans="7:28">
      <c r="G84" t="s">
        <v>126</v>
      </c>
      <c r="H84" s="73">
        <v>0</v>
      </c>
      <c r="I84" s="46">
        <v>0</v>
      </c>
      <c r="J84" s="46">
        <v>14.47</v>
      </c>
      <c r="K84" s="46">
        <v>0</v>
      </c>
      <c r="L84" s="46">
        <v>6.27</v>
      </c>
      <c r="M84" s="74">
        <v>0</v>
      </c>
      <c r="N84" s="73">
        <v>-30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20.74</v>
      </c>
      <c r="V84" s="74">
        <v>-30.2</v>
      </c>
      <c r="W84">
        <v>-30</v>
      </c>
      <c r="X84">
        <v>0</v>
      </c>
      <c r="Y84">
        <v>-0.2</v>
      </c>
      <c r="Z84">
        <v>6.27</v>
      </c>
      <c r="AA84">
        <v>0</v>
      </c>
      <c r="AB84">
        <v>14.47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5.3</v>
      </c>
      <c r="M85" s="74">
        <v>0</v>
      </c>
      <c r="N85" s="73">
        <v>-21</v>
      </c>
      <c r="O85" s="46">
        <v>0</v>
      </c>
      <c r="P85" s="46">
        <v>-60</v>
      </c>
      <c r="Q85" s="46">
        <v>0</v>
      </c>
      <c r="R85" s="46">
        <v>0</v>
      </c>
      <c r="S85" s="74">
        <v>0</v>
      </c>
      <c r="U85" s="73">
        <v>5.3</v>
      </c>
      <c r="V85" s="74">
        <v>-81.2</v>
      </c>
      <c r="W85">
        <v>-21</v>
      </c>
      <c r="X85">
        <v>0</v>
      </c>
      <c r="Y85">
        <v>-0.2</v>
      </c>
      <c r="Z85">
        <v>5.3</v>
      </c>
      <c r="AA85">
        <v>0</v>
      </c>
      <c r="AB85">
        <v>-60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5.3</v>
      </c>
      <c r="M86" s="74">
        <v>0</v>
      </c>
      <c r="N86" s="73">
        <v>-26</v>
      </c>
      <c r="O86" s="46">
        <v>0</v>
      </c>
      <c r="P86" s="46">
        <v>-20</v>
      </c>
      <c r="Q86" s="46">
        <v>0</v>
      </c>
      <c r="R86" s="46">
        <v>0</v>
      </c>
      <c r="S86" s="74">
        <v>0</v>
      </c>
      <c r="U86" s="73">
        <v>5.3</v>
      </c>
      <c r="V86" s="74">
        <v>-46.2</v>
      </c>
      <c r="W86">
        <v>-26</v>
      </c>
      <c r="X86">
        <v>0</v>
      </c>
      <c r="Y86">
        <v>-0.2</v>
      </c>
      <c r="Z86">
        <v>5.3</v>
      </c>
      <c r="AA86">
        <v>0</v>
      </c>
      <c r="AB86">
        <v>-20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4.82</v>
      </c>
      <c r="M87" s="74">
        <v>0</v>
      </c>
      <c r="N87" s="73">
        <v>-54</v>
      </c>
      <c r="O87" s="46">
        <v>0</v>
      </c>
      <c r="P87" s="46">
        <v>-15</v>
      </c>
      <c r="Q87" s="46">
        <v>0</v>
      </c>
      <c r="R87" s="46">
        <v>0</v>
      </c>
      <c r="S87" s="74">
        <v>0</v>
      </c>
      <c r="U87" s="73">
        <v>4.82</v>
      </c>
      <c r="V87" s="74">
        <v>-69.2</v>
      </c>
      <c r="W87">
        <v>-54</v>
      </c>
      <c r="X87">
        <v>0</v>
      </c>
      <c r="Y87">
        <v>-0.2</v>
      </c>
      <c r="Z87">
        <v>4.82</v>
      </c>
      <c r="AA87">
        <v>0</v>
      </c>
      <c r="AB87">
        <v>-15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3.86</v>
      </c>
      <c r="M88" s="74">
        <v>0</v>
      </c>
      <c r="N88" s="73">
        <v>-54</v>
      </c>
      <c r="O88" s="46">
        <v>-4</v>
      </c>
      <c r="P88" s="46">
        <v>0</v>
      </c>
      <c r="Q88" s="46">
        <v>0</v>
      </c>
      <c r="R88" s="46">
        <v>0</v>
      </c>
      <c r="S88" s="74">
        <v>0</v>
      </c>
      <c r="U88" s="73">
        <v>3.86</v>
      </c>
      <c r="V88" s="74">
        <v>-58.2</v>
      </c>
      <c r="W88">
        <v>-54</v>
      </c>
      <c r="X88">
        <v>-4</v>
      </c>
      <c r="Y88">
        <v>-0.2</v>
      </c>
      <c r="Z88">
        <v>3.86</v>
      </c>
      <c r="AA88">
        <v>0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3.86</v>
      </c>
      <c r="M89" s="74">
        <v>0</v>
      </c>
      <c r="N89" s="73">
        <v>-34</v>
      </c>
      <c r="O89" s="46">
        <v>-10</v>
      </c>
      <c r="P89" s="46">
        <v>-20</v>
      </c>
      <c r="Q89" s="46">
        <v>0</v>
      </c>
      <c r="R89" s="46">
        <v>0</v>
      </c>
      <c r="S89" s="74">
        <v>0</v>
      </c>
      <c r="U89" s="73">
        <v>3.86</v>
      </c>
      <c r="V89" s="74">
        <v>-64.2</v>
      </c>
      <c r="W89">
        <v>-34</v>
      </c>
      <c r="X89">
        <v>-10</v>
      </c>
      <c r="Y89">
        <v>-0.2</v>
      </c>
      <c r="Z89">
        <v>3.86</v>
      </c>
      <c r="AA89">
        <v>0</v>
      </c>
      <c r="AB89">
        <v>-20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2.89</v>
      </c>
      <c r="M90" s="74">
        <v>0</v>
      </c>
      <c r="N90" s="73">
        <v>-32</v>
      </c>
      <c r="O90" s="46">
        <v>0</v>
      </c>
      <c r="P90" s="46">
        <v>-20</v>
      </c>
      <c r="Q90" s="46">
        <v>0</v>
      </c>
      <c r="R90" s="46">
        <v>0</v>
      </c>
      <c r="S90" s="74">
        <v>0</v>
      </c>
      <c r="U90" s="73">
        <v>2.89</v>
      </c>
      <c r="V90" s="74">
        <v>-52.2</v>
      </c>
      <c r="W90">
        <v>-32</v>
      </c>
      <c r="X90">
        <v>0</v>
      </c>
      <c r="Y90">
        <v>-0.2</v>
      </c>
      <c r="Z90">
        <v>2.89</v>
      </c>
      <c r="AA90">
        <v>0</v>
      </c>
      <c r="AB90">
        <v>-20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1.93</v>
      </c>
      <c r="M91" s="74">
        <v>0</v>
      </c>
      <c r="N91" s="73">
        <v>-18</v>
      </c>
      <c r="O91" s="46">
        <v>0</v>
      </c>
      <c r="P91" s="46">
        <v>-15</v>
      </c>
      <c r="Q91" s="46">
        <v>0</v>
      </c>
      <c r="R91" s="46">
        <v>0</v>
      </c>
      <c r="S91" s="74">
        <v>0</v>
      </c>
      <c r="U91" s="73">
        <v>1.93</v>
      </c>
      <c r="V91" s="74">
        <v>-33.200000000000003</v>
      </c>
      <c r="W91">
        <v>-18</v>
      </c>
      <c r="X91">
        <v>0</v>
      </c>
      <c r="Y91">
        <v>-0.2</v>
      </c>
      <c r="Z91">
        <v>1.93</v>
      </c>
      <c r="AA91">
        <v>0</v>
      </c>
      <c r="AB91">
        <v>-15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1.93</v>
      </c>
      <c r="M92" s="74">
        <v>0</v>
      </c>
      <c r="N92" s="73">
        <v>-9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1.93</v>
      </c>
      <c r="V92" s="74">
        <v>-9.1999999999999993</v>
      </c>
      <c r="W92">
        <v>-9</v>
      </c>
      <c r="X92">
        <v>0</v>
      </c>
      <c r="Y92">
        <v>-0.2</v>
      </c>
      <c r="Z92">
        <v>1.93</v>
      </c>
      <c r="AA92">
        <v>0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0.96</v>
      </c>
      <c r="M93" s="74">
        <v>0</v>
      </c>
      <c r="N93" s="73">
        <v>-18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0.96</v>
      </c>
      <c r="V93" s="74">
        <v>-18.2</v>
      </c>
      <c r="W93">
        <v>-18</v>
      </c>
      <c r="X93">
        <v>0</v>
      </c>
      <c r="Y93">
        <v>-0.2</v>
      </c>
      <c r="Z93">
        <v>0.96</v>
      </c>
      <c r="AA93">
        <v>0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14.47</v>
      </c>
      <c r="K94" s="46">
        <v>0</v>
      </c>
      <c r="L94" s="46">
        <v>0.48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14.95</v>
      </c>
      <c r="V94" s="74">
        <v>-0.2</v>
      </c>
      <c r="W94">
        <v>0</v>
      </c>
      <c r="X94">
        <v>0</v>
      </c>
      <c r="Y94">
        <v>-0.2</v>
      </c>
      <c r="Z94">
        <v>0.48</v>
      </c>
      <c r="AA94">
        <v>0</v>
      </c>
      <c r="AB94">
        <v>14.47</v>
      </c>
    </row>
    <row r="95" spans="7:28">
      <c r="G95" t="s">
        <v>137</v>
      </c>
      <c r="H95" s="73">
        <v>0</v>
      </c>
      <c r="I95" s="46">
        <v>0</v>
      </c>
      <c r="J95" s="46">
        <v>14.47</v>
      </c>
      <c r="K95" s="46">
        <v>0</v>
      </c>
      <c r="L95" s="46">
        <v>0</v>
      </c>
      <c r="M95" s="74">
        <v>0</v>
      </c>
      <c r="N95" s="73">
        <v>-23</v>
      </c>
      <c r="O95" s="46">
        <v>-15</v>
      </c>
      <c r="P95" s="46">
        <v>0</v>
      </c>
      <c r="Q95" s="46">
        <v>0</v>
      </c>
      <c r="R95" s="46">
        <v>0</v>
      </c>
      <c r="S95" s="74">
        <v>0</v>
      </c>
      <c r="U95" s="73">
        <v>14.47</v>
      </c>
      <c r="V95" s="74">
        <v>-38.200000000000003</v>
      </c>
      <c r="W95">
        <v>-23</v>
      </c>
      <c r="X95">
        <v>-15</v>
      </c>
      <c r="Y95">
        <v>-0.2</v>
      </c>
      <c r="Z95">
        <v>0</v>
      </c>
      <c r="AA95">
        <v>0</v>
      </c>
      <c r="AB95">
        <v>14.47</v>
      </c>
    </row>
    <row r="96" spans="7:28">
      <c r="G96" t="s">
        <v>138</v>
      </c>
      <c r="H96" s="73">
        <v>0</v>
      </c>
      <c r="I96" s="46">
        <v>0</v>
      </c>
      <c r="J96" s="46">
        <v>24.11</v>
      </c>
      <c r="K96" s="46">
        <v>0</v>
      </c>
      <c r="L96" s="46">
        <v>0</v>
      </c>
      <c r="M96" s="74">
        <v>0</v>
      </c>
      <c r="N96" s="73">
        <v>-13</v>
      </c>
      <c r="O96" s="46">
        <v>-15</v>
      </c>
      <c r="P96" s="46">
        <v>0</v>
      </c>
      <c r="Q96" s="46">
        <v>0</v>
      </c>
      <c r="R96" s="46">
        <v>-0.2</v>
      </c>
      <c r="S96" s="74">
        <v>0</v>
      </c>
      <c r="U96" s="73">
        <v>24.11</v>
      </c>
      <c r="V96" s="74">
        <v>-28.4</v>
      </c>
      <c r="W96">
        <v>-13</v>
      </c>
      <c r="X96">
        <v>-15</v>
      </c>
      <c r="Y96">
        <v>-0.2</v>
      </c>
      <c r="Z96">
        <v>-0.2</v>
      </c>
      <c r="AA96">
        <v>0</v>
      </c>
      <c r="AB96">
        <v>24.11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-12</v>
      </c>
      <c r="O97" s="46">
        <v>-25</v>
      </c>
      <c r="P97" s="46">
        <v>-30</v>
      </c>
      <c r="Q97" s="46">
        <v>0</v>
      </c>
      <c r="R97" s="46">
        <v>-0.5</v>
      </c>
      <c r="S97" s="74">
        <v>0</v>
      </c>
      <c r="U97" s="73">
        <v>0</v>
      </c>
      <c r="V97" s="74">
        <v>-67.7</v>
      </c>
      <c r="W97">
        <v>-12</v>
      </c>
      <c r="X97">
        <v>-25</v>
      </c>
      <c r="Y97">
        <v>-0.2</v>
      </c>
      <c r="Z97">
        <v>-0.5</v>
      </c>
      <c r="AA97">
        <v>0</v>
      </c>
      <c r="AB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-14</v>
      </c>
      <c r="O98" s="46">
        <v>-35</v>
      </c>
      <c r="P98" s="46">
        <v>0</v>
      </c>
      <c r="Q98" s="46">
        <v>0</v>
      </c>
      <c r="R98" s="46">
        <v>-0.7</v>
      </c>
      <c r="S98" s="74">
        <v>0</v>
      </c>
      <c r="U98" s="73">
        <v>0</v>
      </c>
      <c r="V98" s="74">
        <v>-49.9</v>
      </c>
      <c r="W98">
        <v>-14</v>
      </c>
      <c r="X98">
        <v>-35</v>
      </c>
      <c r="Y98">
        <v>-0.2</v>
      </c>
      <c r="Z98">
        <v>-0.7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0.77916000000000019</v>
      </c>
      <c r="I99" s="69">
        <f t="shared" ref="I99:BQ99" si="1">SUM(I3:I98)/4000</f>
        <v>6.4195000000000002E-2</v>
      </c>
      <c r="J99" s="69">
        <f t="shared" si="1"/>
        <v>0.38955999999999996</v>
      </c>
      <c r="K99" s="69">
        <f t="shared" si="1"/>
        <v>0</v>
      </c>
      <c r="L99" s="69">
        <f t="shared" si="1"/>
        <v>4.6957500000000013E-2</v>
      </c>
      <c r="M99" s="69">
        <f t="shared" si="1"/>
        <v>6.1249999999999998E-4</v>
      </c>
      <c r="N99" s="68">
        <f t="shared" si="1"/>
        <v>-0.1925</v>
      </c>
      <c r="O99" s="69">
        <f t="shared" si="1"/>
        <v>-5.0999999999999997E-2</v>
      </c>
      <c r="P99" s="69">
        <f t="shared" si="1"/>
        <v>-0.36849999999999999</v>
      </c>
      <c r="Q99" s="69">
        <f t="shared" si="1"/>
        <v>0</v>
      </c>
      <c r="R99" s="69">
        <f t="shared" si="1"/>
        <v>-1.8950000000000002E-2</v>
      </c>
      <c r="S99" s="70">
        <f t="shared" si="1"/>
        <v>0</v>
      </c>
      <c r="U99" s="68">
        <f t="shared" si="1"/>
        <v>1.2804799999999996</v>
      </c>
      <c r="V99" s="70">
        <f t="shared" si="1"/>
        <v>-0.63575000000000037</v>
      </c>
      <c r="W99">
        <f t="shared" si="1"/>
        <v>0.58666000000000018</v>
      </c>
      <c r="X99">
        <f t="shared" si="1"/>
        <v>1.3195E-2</v>
      </c>
      <c r="Y99">
        <f t="shared" si="1"/>
        <v>-4.7999999999999909E-3</v>
      </c>
      <c r="Z99">
        <f t="shared" si="1"/>
        <v>2.8007499999999998E-2</v>
      </c>
      <c r="AA99">
        <f t="shared" si="1"/>
        <v>6.1249999999999998E-4</v>
      </c>
      <c r="AB99">
        <f t="shared" si="1"/>
        <v>2.1060000000000027E-2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48" activePane="bottomRight" state="frozen"/>
      <selection sqref="A1:D35"/>
      <selection pane="topRight" sqref="A1:D35"/>
      <selection pane="bottomLeft" sqref="A1:D35"/>
      <selection pane="bottomRight" activeCell="D62" sqref="D6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45248</v>
      </c>
      <c r="U2" s="73" t="s">
        <v>225</v>
      </c>
      <c r="V2" s="74" t="s">
        <v>224</v>
      </c>
      <c r="W2" s="28" t="s">
        <v>256</v>
      </c>
      <c r="X2" t="s">
        <v>379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38.58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38.58</v>
      </c>
      <c r="W69">
        <v>0</v>
      </c>
      <c r="X69">
        <v>38.58</v>
      </c>
    </row>
    <row r="70" spans="7:24">
      <c r="G70" t="s">
        <v>112</v>
      </c>
      <c r="H70" s="73">
        <v>0</v>
      </c>
      <c r="I70" s="46">
        <v>67.52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67.52</v>
      </c>
      <c r="W70">
        <v>0</v>
      </c>
      <c r="X70">
        <v>67.52</v>
      </c>
    </row>
    <row r="71" spans="7:24">
      <c r="G71" t="s">
        <v>113</v>
      </c>
      <c r="H71" s="73">
        <v>0</v>
      </c>
      <c r="I71" s="46">
        <v>48.23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48.22</v>
      </c>
      <c r="W71">
        <v>0</v>
      </c>
      <c r="X71">
        <v>48.23</v>
      </c>
    </row>
    <row r="72" spans="7:24">
      <c r="G72" t="s">
        <v>114</v>
      </c>
      <c r="H72" s="73">
        <v>14.15</v>
      </c>
      <c r="I72" s="46">
        <v>53.05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67.2</v>
      </c>
      <c r="W72">
        <v>14.15</v>
      </c>
      <c r="X72">
        <v>53.05</v>
      </c>
    </row>
    <row r="73" spans="7:24">
      <c r="G73" t="s">
        <v>115</v>
      </c>
      <c r="H73" s="73">
        <v>0</v>
      </c>
      <c r="I73" s="46">
        <v>39.090000000000003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39.090000000000003</v>
      </c>
      <c r="W73">
        <v>0</v>
      </c>
      <c r="X73">
        <v>39.090000000000003</v>
      </c>
    </row>
    <row r="74" spans="7:24">
      <c r="G74" t="s">
        <v>116</v>
      </c>
      <c r="H74" s="73">
        <v>0</v>
      </c>
      <c r="I74" s="46">
        <v>41.16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41.16</v>
      </c>
      <c r="W74">
        <v>0</v>
      </c>
      <c r="X74">
        <v>41.16</v>
      </c>
    </row>
    <row r="75" spans="7:24">
      <c r="G75" t="s">
        <v>117</v>
      </c>
      <c r="H75" s="73">
        <v>0</v>
      </c>
      <c r="I75" s="46">
        <v>53.05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53.05</v>
      </c>
      <c r="W75">
        <v>0</v>
      </c>
      <c r="X75">
        <v>53.05</v>
      </c>
    </row>
    <row r="76" spans="7:24">
      <c r="G76" t="s">
        <v>118</v>
      </c>
      <c r="H76" s="73">
        <v>0</v>
      </c>
      <c r="I76" s="46">
        <v>24.11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24.11</v>
      </c>
      <c r="W76">
        <v>0</v>
      </c>
      <c r="X76">
        <v>24.11</v>
      </c>
    </row>
    <row r="77" spans="7:24">
      <c r="G77" t="s">
        <v>119</v>
      </c>
      <c r="H77" s="73">
        <v>20</v>
      </c>
      <c r="I77" s="46">
        <v>9.65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29.65</v>
      </c>
      <c r="W77">
        <v>20</v>
      </c>
      <c r="X77">
        <v>9.65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9.65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9.64</v>
      </c>
      <c r="W81">
        <v>0</v>
      </c>
      <c r="X81">
        <v>9.65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8.5375E-3</v>
      </c>
      <c r="I99" s="69">
        <f t="shared" ref="I99:BQ99" si="1">SUM(I3:I98)/4000</f>
        <v>9.6022499999999997E-2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0.104555</v>
      </c>
      <c r="W99">
        <f t="shared" si="1"/>
        <v>8.5375E-3</v>
      </c>
      <c r="X99">
        <f t="shared" si="1"/>
        <v>9.6022499999999997E-2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16" sqref="D1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45248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7">
      <c r="A3" t="s">
        <v>45</v>
      </c>
      <c r="D3">
        <f>TWEPL!P3</f>
        <v>10.555160000000001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522.79573792699023</v>
      </c>
      <c r="P3" s="36">
        <v>117.89</v>
      </c>
      <c r="Q3" s="36">
        <v>38.21</v>
      </c>
      <c r="R3" s="38">
        <v>0</v>
      </c>
      <c r="S3" s="38">
        <v>0</v>
      </c>
      <c r="T3" s="37">
        <f>SUMPRODUCT(LTA!J3:AN3,LTA!J$101:AN$101,LTA!J$103:AN$103)</f>
        <v>41.5</v>
      </c>
      <c r="U3" s="37">
        <f>SUMPRODUCT(LTA!J3:AN3,LTA!J$102:AN$102,LTA!J$103:AN$103)</f>
        <v>89.74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96.919999999999987</v>
      </c>
      <c r="AB3" s="75">
        <f>-STOA!N3</f>
        <v>-255.64999999999998</v>
      </c>
      <c r="AC3">
        <f>SUMIF(B3:AB3,"&gt;0")*$AC$2-SUMIF(B3:AB3,"&lt;0")*($AC$2/(1-$AC$2))+SUMIF(AI3:AR3,"&gt;0")*$AC$2-SUMIF(AI3:AR3,"&lt;0")*($AC$2/(1-$AC$2))</f>
        <v>11.359401197079061</v>
      </c>
      <c r="AD3">
        <f>SUM(B3:AB3,AI3:AR3)-AC3</f>
        <v>827.48461364948912</v>
      </c>
      <c r="AE3">
        <f>'IDT-1'!B3</f>
        <v>0</v>
      </c>
      <c r="AF3" s="24"/>
      <c r="AG3">
        <f>SUM(AD3:AF3)+AT3</f>
        <v>827.48461364948912</v>
      </c>
      <c r="AI3" s="34">
        <f>PXIL!H3</f>
        <v>0</v>
      </c>
      <c r="AJ3" s="34">
        <f>PXIL!N3</f>
        <v>0</v>
      </c>
      <c r="AK3" s="34">
        <f>RTM_IEX!H3</f>
        <v>77.16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10.555160000000001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524.86653847064315</v>
      </c>
      <c r="P4" s="36">
        <v>117.89</v>
      </c>
      <c r="Q4" s="36">
        <v>38.21</v>
      </c>
      <c r="R4" s="38">
        <v>0</v>
      </c>
      <c r="S4" s="38">
        <v>0</v>
      </c>
      <c r="T4" s="37">
        <f>SUMPRODUCT(LTA!J4:AN4,LTA!J$101:AN$101,LTA!J$103:AN$103)</f>
        <v>39.74</v>
      </c>
      <c r="U4" s="37">
        <f>SUMPRODUCT(LTA!J4:AN4,LTA!J$102:AN$102,LTA!J$103:AN$103)</f>
        <v>89.149999999999991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96.919999999999987</v>
      </c>
      <c r="AB4" s="75">
        <f>-STOA!N4</f>
        <v>-255.64999999999998</v>
      </c>
      <c r="AC4">
        <f t="shared" ref="AC4:AC67" si="0">SUMIF(B4:AB4,"&gt;0")*$AC$2-SUMIF(B4:AB4,"&lt;0")*($AC$2/(1-$AC$2))+SUMIF(AI4:AR4,"&gt;0")*$AC$2-SUMIF(AI4:AR4,"&lt;0")*($AC$2/(1-$AC$2))</f>
        <v>11.154531921645745</v>
      </c>
      <c r="AD4">
        <f t="shared" ref="AD4:AD67" si="1">SUM(B4:AB4,AI4:AR4)-AC4</f>
        <v>803.30028346857523</v>
      </c>
      <c r="AE4">
        <f>'IDT-1'!B4</f>
        <v>0</v>
      </c>
      <c r="AF4" s="24"/>
      <c r="AG4">
        <f t="shared" ref="AG4:AG67" si="2">SUM(AD4:AF4)+AT4</f>
        <v>803.30028346857523</v>
      </c>
      <c r="AI4" s="34">
        <f>PXIL!H4</f>
        <v>0</v>
      </c>
      <c r="AJ4" s="34">
        <f>PXIL!N4</f>
        <v>0</v>
      </c>
      <c r="AK4" s="34">
        <f>RTM_IEX!H4</f>
        <v>53.05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10.555160000000001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532.33435958766506</v>
      </c>
      <c r="P5" s="36">
        <v>117.89</v>
      </c>
      <c r="Q5" s="36">
        <v>38.21</v>
      </c>
      <c r="R5" s="38">
        <v>0</v>
      </c>
      <c r="S5" s="38">
        <v>0</v>
      </c>
      <c r="T5" s="37">
        <f>SUMPRODUCT(LTA!J5:AN5,LTA!J$101:AN$101,LTA!J$103:AN$103)</f>
        <v>38.26</v>
      </c>
      <c r="U5" s="37">
        <f>SUMPRODUCT(LTA!J5:AN5,LTA!J$102:AN$102,LTA!J$103:AN$103)</f>
        <v>88.44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96.919999999999987</v>
      </c>
      <c r="AB5" s="75">
        <f>-STOA!N5</f>
        <v>-255.64999999999998</v>
      </c>
      <c r="AC5">
        <f t="shared" si="0"/>
        <v>11.020617619028728</v>
      </c>
      <c r="AD5">
        <f t="shared" si="1"/>
        <v>787.49201888821426</v>
      </c>
      <c r="AE5">
        <f>'IDT-1'!B5</f>
        <v>0</v>
      </c>
      <c r="AF5" s="24"/>
      <c r="AG5">
        <f t="shared" si="2"/>
        <v>787.49201888821426</v>
      </c>
      <c r="AI5" s="34">
        <f>PXIL!H5</f>
        <v>0</v>
      </c>
      <c r="AJ5" s="34">
        <f>PXIL!N5</f>
        <v>0</v>
      </c>
      <c r="AK5" s="34">
        <f>RTM_IEX!H5</f>
        <v>31.83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10.555160000000001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532.33435958766506</v>
      </c>
      <c r="P6" s="36">
        <v>117.89</v>
      </c>
      <c r="Q6" s="36">
        <v>38.21</v>
      </c>
      <c r="R6" s="38">
        <v>0</v>
      </c>
      <c r="S6" s="38">
        <v>0</v>
      </c>
      <c r="T6" s="37">
        <f>SUMPRODUCT(LTA!J6:AN6,LTA!J$101:AN$101,LTA!J$103:AN$103)</f>
        <v>37.28</v>
      </c>
      <c r="U6" s="37">
        <f>SUMPRODUCT(LTA!J6:AN6,LTA!J$102:AN$102,LTA!J$103:AN$103)</f>
        <v>66.25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96.919999999999987</v>
      </c>
      <c r="AB6" s="75">
        <f>-STOA!N6</f>
        <v>-255.64999999999998</v>
      </c>
      <c r="AC6">
        <f t="shared" si="0"/>
        <v>10.712589619028728</v>
      </c>
      <c r="AD6">
        <f t="shared" si="1"/>
        <v>751.13004688821434</v>
      </c>
      <c r="AE6">
        <f>'IDT-1'!B6</f>
        <v>0</v>
      </c>
      <c r="AF6" s="24"/>
      <c r="AG6">
        <f t="shared" si="2"/>
        <v>751.13004688821434</v>
      </c>
      <c r="AI6" s="34">
        <f>PXIL!H6</f>
        <v>0</v>
      </c>
      <c r="AJ6" s="34">
        <f>PXIL!N6</f>
        <v>0</v>
      </c>
      <c r="AK6" s="34">
        <f>RTM_IEX!H6</f>
        <v>18.329999999999998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10.555160000000001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550.57733891092812</v>
      </c>
      <c r="P7" s="36">
        <v>117.89</v>
      </c>
      <c r="Q7" s="36">
        <v>38.21</v>
      </c>
      <c r="R7" s="38">
        <v>0</v>
      </c>
      <c r="S7" s="38">
        <v>0</v>
      </c>
      <c r="T7" s="37">
        <f>SUMPRODUCT(LTA!J7:AN7,LTA!J$101:AN$101,LTA!J$103:AN$103)</f>
        <v>34.67</v>
      </c>
      <c r="U7" s="37">
        <f>SUMPRODUCT(LTA!J7:AN7,LTA!J$102:AN$102,LTA!J$103:AN$103)</f>
        <v>65.13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96.919999999999987</v>
      </c>
      <c r="AB7" s="75">
        <f>-STOA!N7</f>
        <v>-255.64999999999998</v>
      </c>
      <c r="AC7">
        <f t="shared" si="0"/>
        <v>11.126146645344139</v>
      </c>
      <c r="AD7">
        <f t="shared" si="1"/>
        <v>799.94946918516177</v>
      </c>
      <c r="AE7">
        <f>'IDT-1'!B7</f>
        <v>0</v>
      </c>
      <c r="AF7" s="24"/>
      <c r="AG7">
        <f t="shared" si="2"/>
        <v>799.94946918516177</v>
      </c>
      <c r="AI7" s="34">
        <f>PXIL!H7</f>
        <v>0</v>
      </c>
      <c r="AJ7" s="34">
        <f>PXIL!N7</f>
        <v>0</v>
      </c>
      <c r="AK7" s="34">
        <f>RTM_IEX!H7</f>
        <v>53.05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10.555160000000001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550.57733891092812</v>
      </c>
      <c r="P8" s="36">
        <v>117.89</v>
      </c>
      <c r="Q8" s="36">
        <v>38.21</v>
      </c>
      <c r="R8" s="38">
        <v>0</v>
      </c>
      <c r="S8" s="38">
        <v>0</v>
      </c>
      <c r="T8" s="37">
        <f>SUMPRODUCT(LTA!J8:AN8,LTA!J$101:AN$101,LTA!J$103:AN$103)</f>
        <v>41.85</v>
      </c>
      <c r="U8" s="37">
        <f>SUMPRODUCT(LTA!J8:AN8,LTA!J$102:AN$102,LTA!J$103:AN$103)</f>
        <v>77.48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96.919999999999987</v>
      </c>
      <c r="AB8" s="75">
        <f>-STOA!N8</f>
        <v>-255.64999999999998</v>
      </c>
      <c r="AC8">
        <f t="shared" si="0"/>
        <v>11.371174645344139</v>
      </c>
      <c r="AD8">
        <f t="shared" si="1"/>
        <v>828.87444118516191</v>
      </c>
      <c r="AE8">
        <f>'IDT-1'!B8</f>
        <v>0</v>
      </c>
      <c r="AF8" s="24"/>
      <c r="AG8">
        <f t="shared" si="2"/>
        <v>828.87444118516191</v>
      </c>
      <c r="AI8" s="34">
        <f>PXIL!H8</f>
        <v>0</v>
      </c>
      <c r="AJ8" s="34">
        <f>PXIL!N8</f>
        <v>0</v>
      </c>
      <c r="AK8" s="34">
        <f>RTM_IEX!H8</f>
        <v>62.69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10.555160000000001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517.50844410370951</v>
      </c>
      <c r="P9" s="36">
        <v>117.89</v>
      </c>
      <c r="Q9" s="36">
        <v>14.465455402010051</v>
      </c>
      <c r="R9" s="38">
        <v>0</v>
      </c>
      <c r="S9" s="38">
        <v>0</v>
      </c>
      <c r="T9" s="37">
        <f>SUMPRODUCT(LTA!J9:AN9,LTA!J$101:AN$101,LTA!J$103:AN$103)</f>
        <v>38.28</v>
      </c>
      <c r="U9" s="37">
        <f>SUMPRODUCT(LTA!J9:AN9,LTA!J$102:AN$102,LTA!J$103:AN$103)</f>
        <v>76.010000000000005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96.919999999999987</v>
      </c>
      <c r="AB9" s="75">
        <f>-STOA!N9</f>
        <v>-255.64999999999998</v>
      </c>
      <c r="AC9">
        <f t="shared" si="0"/>
        <v>10.794905754340387</v>
      </c>
      <c r="AD9">
        <f t="shared" si="1"/>
        <v>760.84727067095719</v>
      </c>
      <c r="AE9">
        <f>'IDT-1'!B9</f>
        <v>0</v>
      </c>
      <c r="AF9" s="24"/>
      <c r="AG9">
        <f t="shared" si="2"/>
        <v>760.84727067095719</v>
      </c>
      <c r="AI9" s="34">
        <f>PXIL!H9</f>
        <v>0</v>
      </c>
      <c r="AJ9" s="34">
        <f>PXIL!N9</f>
        <v>0</v>
      </c>
      <c r="AK9" s="34">
        <f>RTM_IEX!H9</f>
        <v>55.94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10.555160000000001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517.22353111114319</v>
      </c>
      <c r="P10" s="36">
        <v>117.89</v>
      </c>
      <c r="Q10" s="36">
        <v>14.465455402010051</v>
      </c>
      <c r="R10" s="38">
        <v>0</v>
      </c>
      <c r="S10" s="38">
        <v>0</v>
      </c>
      <c r="T10" s="37">
        <f>SUMPRODUCT(LTA!J10:AN10,LTA!J$101:AN$101,LTA!J$103:AN$103)</f>
        <v>36.19</v>
      </c>
      <c r="U10" s="37">
        <f>SUMPRODUCT(LTA!J10:AN10,LTA!J$102:AN$102,LTA!J$103:AN$103)</f>
        <v>73.710000000000008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96.919999999999987</v>
      </c>
      <c r="AB10" s="75">
        <f>-STOA!N10</f>
        <v>-255.64999999999998</v>
      </c>
      <c r="AC10">
        <f t="shared" si="0"/>
        <v>10.731360485202829</v>
      </c>
      <c r="AD10">
        <f t="shared" si="1"/>
        <v>753.34590294752832</v>
      </c>
      <c r="AE10">
        <f>'IDT-1'!B10</f>
        <v>0</v>
      </c>
      <c r="AF10" s="24"/>
      <c r="AG10">
        <f t="shared" si="2"/>
        <v>753.34590294752832</v>
      </c>
      <c r="AI10" s="34">
        <f>PXIL!H10</f>
        <v>0</v>
      </c>
      <c r="AJ10" s="34">
        <f>PXIL!N10</f>
        <v>0</v>
      </c>
      <c r="AK10" s="34">
        <f>RTM_IEX!H10</f>
        <v>53.05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10.555160000000001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517.22353111114319</v>
      </c>
      <c r="P11" s="36">
        <v>117.89</v>
      </c>
      <c r="Q11" s="36">
        <v>14.465455402010051</v>
      </c>
      <c r="R11" s="38">
        <v>0</v>
      </c>
      <c r="S11" s="38">
        <v>0</v>
      </c>
      <c r="T11" s="37">
        <f>SUMPRODUCT(LTA!J11:AN11,LTA!J$101:AN$101,LTA!J$103:AN$103)</f>
        <v>34.730000000000004</v>
      </c>
      <c r="U11" s="37">
        <f>SUMPRODUCT(LTA!J11:AN11,LTA!J$102:AN$102,LTA!J$103:AN$103)</f>
        <v>70.78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96.87</v>
      </c>
      <c r="AB11" s="75">
        <f>-STOA!N11</f>
        <v>-255.64999999999998</v>
      </c>
      <c r="AC11">
        <f t="shared" si="0"/>
        <v>10.55630448520283</v>
      </c>
      <c r="AD11">
        <f t="shared" si="1"/>
        <v>732.68095894752832</v>
      </c>
      <c r="AE11">
        <f>'IDT-1'!B11</f>
        <v>0</v>
      </c>
      <c r="AF11" s="24"/>
      <c r="AG11">
        <f t="shared" si="2"/>
        <v>732.68095894752832</v>
      </c>
      <c r="AI11" s="34">
        <f>PXIL!H11</f>
        <v>0</v>
      </c>
      <c r="AJ11" s="34">
        <f>PXIL!N11</f>
        <v>0</v>
      </c>
      <c r="AK11" s="34">
        <f>RTM_IEX!H11</f>
        <v>36.65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10.555160000000001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522.65834356312257</v>
      </c>
      <c r="P12" s="36">
        <v>117.89</v>
      </c>
      <c r="Q12" s="36">
        <v>14.465455402010051</v>
      </c>
      <c r="R12" s="38">
        <v>0</v>
      </c>
      <c r="S12" s="38">
        <v>0</v>
      </c>
      <c r="T12" s="37">
        <f>SUMPRODUCT(LTA!J12:AN12,LTA!J$101:AN$101,LTA!J$103:AN$103)</f>
        <v>33.22</v>
      </c>
      <c r="U12" s="37">
        <f>SUMPRODUCT(LTA!J12:AN12,LTA!J$102:AN$102,LTA!J$103:AN$103)</f>
        <v>76.22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96.87</v>
      </c>
      <c r="AB12" s="75">
        <f>-STOA!N12</f>
        <v>-255.64999999999998</v>
      </c>
      <c r="AC12">
        <f t="shared" si="0"/>
        <v>10.553992909799458</v>
      </c>
      <c r="AD12">
        <f t="shared" si="1"/>
        <v>732.40808297491117</v>
      </c>
      <c r="AE12">
        <f>'IDT-1'!B12</f>
        <v>0</v>
      </c>
      <c r="AF12" s="24"/>
      <c r="AG12">
        <f t="shared" si="2"/>
        <v>732.40808297491117</v>
      </c>
      <c r="AI12" s="34">
        <f>PXIL!H12</f>
        <v>0</v>
      </c>
      <c r="AJ12" s="34">
        <f>PXIL!N12</f>
        <v>0</v>
      </c>
      <c r="AK12" s="34">
        <f>RTM_IEX!H12</f>
        <v>27.01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10.555160000000001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563.54290095758961</v>
      </c>
      <c r="P13" s="36">
        <v>86.81</v>
      </c>
      <c r="Q13" s="36">
        <v>14.465455402010051</v>
      </c>
      <c r="R13" s="38">
        <v>0</v>
      </c>
      <c r="S13" s="38">
        <v>0</v>
      </c>
      <c r="T13" s="37">
        <f>SUMPRODUCT(LTA!J13:AN13,LTA!J$101:AN$101,LTA!J$103:AN$103)</f>
        <v>31.87</v>
      </c>
      <c r="U13" s="37">
        <f>SUMPRODUCT(LTA!J13:AN13,LTA!J$102:AN$102,LTA!J$103:AN$103)</f>
        <v>76.06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96.87</v>
      </c>
      <c r="AB13" s="75">
        <f>-STOA!N13</f>
        <v>-255.64999999999998</v>
      </c>
      <c r="AC13">
        <f t="shared" si="0"/>
        <v>10.396783191912983</v>
      </c>
      <c r="AD13">
        <f t="shared" si="1"/>
        <v>713.84985008726483</v>
      </c>
      <c r="AE13">
        <f>'IDT-1'!B13</f>
        <v>0</v>
      </c>
      <c r="AF13" s="24"/>
      <c r="AG13">
        <f t="shared" si="2"/>
        <v>713.84985008726483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10.555160000000001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563.54290095758961</v>
      </c>
      <c r="P14" s="36">
        <v>86.81</v>
      </c>
      <c r="Q14" s="36">
        <v>14.465455402010051</v>
      </c>
      <c r="R14" s="38">
        <v>0</v>
      </c>
      <c r="S14" s="38">
        <v>0</v>
      </c>
      <c r="T14" s="37">
        <f>SUMPRODUCT(LTA!J14:AN14,LTA!J$101:AN$101,LTA!J$103:AN$103)</f>
        <v>33.620000000000005</v>
      </c>
      <c r="U14" s="37">
        <f>SUMPRODUCT(LTA!J14:AN14,LTA!J$102:AN$102,LTA!J$103:AN$103)</f>
        <v>74.89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96.87</v>
      </c>
      <c r="AB14" s="75">
        <f>-STOA!N14</f>
        <v>-255.64999999999998</v>
      </c>
      <c r="AC14">
        <f t="shared" si="0"/>
        <v>10.401655191912981</v>
      </c>
      <c r="AD14">
        <f t="shared" si="1"/>
        <v>714.42497808726478</v>
      </c>
      <c r="AE14">
        <f>'IDT-1'!B14</f>
        <v>0</v>
      </c>
      <c r="AF14" s="24"/>
      <c r="AG14">
        <f t="shared" si="2"/>
        <v>714.42497808726478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10.555160000000001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563.54290095758961</v>
      </c>
      <c r="P15" s="36">
        <v>86.81</v>
      </c>
      <c r="Q15" s="36">
        <v>14.465455402010051</v>
      </c>
      <c r="R15" s="38">
        <v>0</v>
      </c>
      <c r="S15" s="38">
        <v>0</v>
      </c>
      <c r="T15" s="37">
        <f>SUMPRODUCT(LTA!J15:AN15,LTA!J$101:AN$101,LTA!J$103:AN$103)</f>
        <v>33.25</v>
      </c>
      <c r="U15" s="37">
        <f>SUMPRODUCT(LTA!J15:AN15,LTA!J$102:AN$102,LTA!J$103:AN$103)</f>
        <v>73.72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96.87</v>
      </c>
      <c r="AB15" s="75">
        <f>-STOA!N15</f>
        <v>-255.64999999999998</v>
      </c>
      <c r="AC15">
        <f t="shared" si="0"/>
        <v>10.388719191912982</v>
      </c>
      <c r="AD15">
        <f t="shared" si="1"/>
        <v>712.89791408726478</v>
      </c>
      <c r="AE15">
        <f>'IDT-1'!B15</f>
        <v>0</v>
      </c>
      <c r="AF15" s="24"/>
      <c r="AG15">
        <f t="shared" si="2"/>
        <v>712.89791408726478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10.555160000000001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563.54290095758961</v>
      </c>
      <c r="P16" s="36">
        <v>86.81</v>
      </c>
      <c r="Q16" s="36">
        <v>14.465455402010051</v>
      </c>
      <c r="R16" s="38">
        <v>0</v>
      </c>
      <c r="S16" s="38">
        <v>0</v>
      </c>
      <c r="T16" s="37">
        <f>SUMPRODUCT(LTA!J16:AN16,LTA!J$101:AN$101,LTA!J$103:AN$103)</f>
        <v>32.879999999999995</v>
      </c>
      <c r="U16" s="37">
        <f>SUMPRODUCT(LTA!J16:AN16,LTA!J$102:AN$102,LTA!J$103:AN$103)</f>
        <v>72.02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96.87</v>
      </c>
      <c r="AB16" s="75">
        <f>-STOA!N16</f>
        <v>-255.64999999999998</v>
      </c>
      <c r="AC16">
        <f t="shared" si="0"/>
        <v>10.371331191912981</v>
      </c>
      <c r="AD16">
        <f t="shared" si="1"/>
        <v>710.84530208726471</v>
      </c>
      <c r="AE16">
        <f>'IDT-1'!B16</f>
        <v>0</v>
      </c>
      <c r="AF16" s="24"/>
      <c r="AG16">
        <f t="shared" si="2"/>
        <v>710.84530208726471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10.555160000000001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527.43618721312248</v>
      </c>
      <c r="P17" s="36">
        <v>117.89</v>
      </c>
      <c r="Q17" s="36">
        <v>14.465455402010051</v>
      </c>
      <c r="R17" s="38">
        <v>0</v>
      </c>
      <c r="S17" s="38">
        <v>0</v>
      </c>
      <c r="T17" s="37">
        <f>SUMPRODUCT(LTA!J17:AN17,LTA!J$101:AN$101,LTA!J$103:AN$103)</f>
        <v>32.510000000000005</v>
      </c>
      <c r="U17" s="37">
        <f>SUMPRODUCT(LTA!J17:AN17,LTA!J$102:AN$102,LTA!J$103:AN$103)</f>
        <v>70.759999999999991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96.87</v>
      </c>
      <c r="AB17" s="75">
        <f>-STOA!N17</f>
        <v>-255.64999999999998</v>
      </c>
      <c r="AC17">
        <f t="shared" si="0"/>
        <v>10.477450796459458</v>
      </c>
      <c r="AD17">
        <f t="shared" si="1"/>
        <v>723.37246873825097</v>
      </c>
      <c r="AE17">
        <f>'IDT-1'!B17</f>
        <v>0</v>
      </c>
      <c r="AF17" s="24"/>
      <c r="AG17">
        <f t="shared" si="2"/>
        <v>723.37246873825097</v>
      </c>
      <c r="AI17" s="34">
        <f>PXIL!H17</f>
        <v>0</v>
      </c>
      <c r="AJ17" s="34">
        <f>PXIL!N17</f>
        <v>0</v>
      </c>
      <c r="AK17" s="34">
        <f>RTM_IEX!H17</f>
        <v>19.29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10.555160000000001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526.18200001114315</v>
      </c>
      <c r="P18" s="36">
        <v>117.89000000000001</v>
      </c>
      <c r="Q18" s="36">
        <v>14.465455402010051</v>
      </c>
      <c r="R18" s="38">
        <v>0</v>
      </c>
      <c r="S18" s="38">
        <v>0</v>
      </c>
      <c r="T18" s="37">
        <f>SUMPRODUCT(LTA!J18:AN18,LTA!J$101:AN$101,LTA!J$103:AN$103)</f>
        <v>30.14</v>
      </c>
      <c r="U18" s="37">
        <f>SUMPRODUCT(LTA!J18:AN18,LTA!J$102:AN$102,LTA!J$103:AN$103)</f>
        <v>62.129999999999995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96.87</v>
      </c>
      <c r="AB18" s="75">
        <f>-STOA!N18</f>
        <v>-255.64999999999998</v>
      </c>
      <c r="AC18">
        <f t="shared" si="0"/>
        <v>10.447427623962829</v>
      </c>
      <c r="AD18">
        <f t="shared" si="1"/>
        <v>719.82830470876831</v>
      </c>
      <c r="AE18">
        <f>'IDT-1'!B18</f>
        <v>0</v>
      </c>
      <c r="AF18" s="24"/>
      <c r="AG18">
        <f t="shared" si="2"/>
        <v>719.82830470876831</v>
      </c>
      <c r="AI18" s="34">
        <f>PXIL!H18</f>
        <v>0</v>
      </c>
      <c r="AJ18" s="34">
        <f>PXIL!N18</f>
        <v>0</v>
      </c>
      <c r="AK18" s="34">
        <f>RTM_IEX!H18</f>
        <v>27.97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10.555160000000001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526.17828387624729</v>
      </c>
      <c r="P19" s="36">
        <v>117.89</v>
      </c>
      <c r="Q19" s="36">
        <v>14.465455402010051</v>
      </c>
      <c r="R19" s="38">
        <v>0</v>
      </c>
      <c r="S19" s="38">
        <v>0</v>
      </c>
      <c r="T19" s="37">
        <f>SUMPRODUCT(LTA!J19:AN19,LTA!J$101:AN$101,LTA!J$103:AN$103)</f>
        <v>29.77</v>
      </c>
      <c r="U19" s="37">
        <f>SUMPRODUCT(LTA!J19:AN19,LTA!J$102:AN$102,LTA!J$103:AN$103)</f>
        <v>61.99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96.87</v>
      </c>
      <c r="AB19" s="75">
        <f>-STOA!N19</f>
        <v>-255.64999999999998</v>
      </c>
      <c r="AC19">
        <f t="shared" si="0"/>
        <v>10.580872408429705</v>
      </c>
      <c r="AD19">
        <f t="shared" si="1"/>
        <v>735.58114378940559</v>
      </c>
      <c r="AE19">
        <f>'IDT-1'!B19</f>
        <v>0</v>
      </c>
      <c r="AF19" s="24"/>
      <c r="AG19">
        <f t="shared" si="2"/>
        <v>735.58114378940559</v>
      </c>
      <c r="AI19" s="34">
        <f>PXIL!H19</f>
        <v>0</v>
      </c>
      <c r="AJ19" s="34">
        <f>PXIL!N19</f>
        <v>0</v>
      </c>
      <c r="AK19" s="34">
        <f>RTM_IEX!H19</f>
        <v>44.37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10.555160000000001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526.17828387624729</v>
      </c>
      <c r="P20" s="36">
        <v>117.89</v>
      </c>
      <c r="Q20" s="36">
        <v>14.465455402010051</v>
      </c>
      <c r="R20" s="38">
        <v>0</v>
      </c>
      <c r="S20" s="38">
        <v>0</v>
      </c>
      <c r="T20" s="37">
        <f>SUMPRODUCT(LTA!J20:AN20,LTA!J$101:AN$101,LTA!J$103:AN$103)</f>
        <v>29.4</v>
      </c>
      <c r="U20" s="37">
        <f>SUMPRODUCT(LTA!J20:AN20,LTA!J$102:AN$102,LTA!J$103:AN$103)</f>
        <v>53.32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96.87</v>
      </c>
      <c r="AB20" s="75">
        <f>-STOA!N20</f>
        <v>-255.64999999999998</v>
      </c>
      <c r="AC20">
        <f t="shared" si="0"/>
        <v>10.650760408429706</v>
      </c>
      <c r="AD20">
        <f t="shared" si="1"/>
        <v>743.83125578940565</v>
      </c>
      <c r="AE20">
        <f>'IDT-1'!B20</f>
        <v>0</v>
      </c>
      <c r="AF20" s="24"/>
      <c r="AG20">
        <f t="shared" si="2"/>
        <v>743.83125578940565</v>
      </c>
      <c r="AI20" s="34">
        <f>PXIL!H20</f>
        <v>0</v>
      </c>
      <c r="AJ20" s="34">
        <f>PXIL!N20</f>
        <v>0</v>
      </c>
      <c r="AK20" s="34">
        <f>RTM_IEX!H20</f>
        <v>61.73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10.555160000000001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570.08509090436144</v>
      </c>
      <c r="P21" s="36">
        <v>117.89</v>
      </c>
      <c r="Q21" s="36">
        <v>38.21</v>
      </c>
      <c r="R21" s="38">
        <v>0</v>
      </c>
      <c r="S21" s="38">
        <v>0</v>
      </c>
      <c r="T21" s="37">
        <f>SUMPRODUCT(LTA!J21:AN21,LTA!J$101:AN$101,LTA!J$103:AN$103)</f>
        <v>26.35</v>
      </c>
      <c r="U21" s="37">
        <f>SUMPRODUCT(LTA!J21:AN21,LTA!J$102:AN$102,LTA!J$103:AN$103)</f>
        <v>53.32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96.87</v>
      </c>
      <c r="AB21" s="75">
        <f>-STOA!N21</f>
        <v>-255.64999999999998</v>
      </c>
      <c r="AC21">
        <f t="shared" si="0"/>
        <v>10.95846376208898</v>
      </c>
      <c r="AD21">
        <f t="shared" si="1"/>
        <v>780.15490406185052</v>
      </c>
      <c r="AE21">
        <f>'IDT-1'!B21</f>
        <v>0</v>
      </c>
      <c r="AF21" s="24"/>
      <c r="AG21">
        <f t="shared" si="2"/>
        <v>780.15490406185052</v>
      </c>
      <c r="AI21" s="34">
        <f>PXIL!H21</f>
        <v>0</v>
      </c>
      <c r="AJ21" s="34">
        <f>PXIL!N21</f>
        <v>0</v>
      </c>
      <c r="AK21" s="34">
        <f>RTM_IEX!H21</f>
        <v>33.76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10.555160000000001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595.30263924745793</v>
      </c>
      <c r="P22" s="36">
        <v>117.89</v>
      </c>
      <c r="Q22" s="36">
        <v>38.21</v>
      </c>
      <c r="R22" s="38">
        <v>0</v>
      </c>
      <c r="S22" s="38">
        <v>0</v>
      </c>
      <c r="T22" s="37">
        <f>SUMPRODUCT(LTA!J22:AN22,LTA!J$101:AN$101,LTA!J$103:AN$103)</f>
        <v>26.02</v>
      </c>
      <c r="U22" s="37">
        <f>SUMPRODUCT(LTA!J22:AN22,LTA!J$102:AN$102,LTA!J$103:AN$103)</f>
        <v>57.25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96.87</v>
      </c>
      <c r="AB22" s="75">
        <f>-STOA!N22</f>
        <v>-255.64999999999998</v>
      </c>
      <c r="AC22">
        <f t="shared" si="0"/>
        <v>11.168107168170991</v>
      </c>
      <c r="AD22">
        <f t="shared" si="1"/>
        <v>804.90280899886488</v>
      </c>
      <c r="AE22">
        <f>'IDT-1'!B22</f>
        <v>0</v>
      </c>
      <c r="AF22" s="24"/>
      <c r="AG22">
        <f t="shared" si="2"/>
        <v>804.90280899886488</v>
      </c>
      <c r="AI22" s="34">
        <f>PXIL!H22</f>
        <v>0</v>
      </c>
      <c r="AJ22" s="34">
        <f>PXIL!N22</f>
        <v>0</v>
      </c>
      <c r="AK22" s="34">
        <f>RTM_IEX!H22</f>
        <v>29.9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10.555160000000001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597.47141229850013</v>
      </c>
      <c r="P23" s="36">
        <v>117.89</v>
      </c>
      <c r="Q23" s="36">
        <v>38.21</v>
      </c>
      <c r="R23" s="38">
        <v>0</v>
      </c>
      <c r="S23" s="38">
        <v>0</v>
      </c>
      <c r="T23" s="37">
        <f>SUMPRODUCT(LTA!J23:AN23,LTA!J$101:AN$101,LTA!J$103:AN$103)</f>
        <v>25.69</v>
      </c>
      <c r="U23" s="37">
        <f>SUMPRODUCT(LTA!J23:AN23,LTA!J$102:AN$102,LTA!J$103:AN$103)</f>
        <v>57.1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96.87</v>
      </c>
      <c r="AB23" s="75">
        <f>-STOA!N23</f>
        <v>-255.64999999999998</v>
      </c>
      <c r="AC23">
        <f t="shared" si="0"/>
        <v>11.555000861799746</v>
      </c>
      <c r="AD23">
        <f t="shared" si="1"/>
        <v>850.57468835627844</v>
      </c>
      <c r="AE23">
        <f>'IDT-1'!B23</f>
        <v>0</v>
      </c>
      <c r="AF23" s="24"/>
      <c r="AG23">
        <f t="shared" si="2"/>
        <v>850.57468835627844</v>
      </c>
      <c r="AI23" s="34">
        <f>PXIL!H23</f>
        <v>0</v>
      </c>
      <c r="AJ23" s="34">
        <f>PXIL!N23</f>
        <v>0</v>
      </c>
      <c r="AK23" s="34">
        <f>RTM_IEX!H23</f>
        <v>74.27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10.555160000000001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647.2508634998004</v>
      </c>
      <c r="P24" s="36">
        <v>117.89</v>
      </c>
      <c r="Q24" s="36">
        <v>38.21</v>
      </c>
      <c r="R24" s="38">
        <v>0</v>
      </c>
      <c r="S24" s="38">
        <v>0</v>
      </c>
      <c r="T24" s="37">
        <f>SUMPRODUCT(LTA!J24:AN24,LTA!J$101:AN$101,LTA!J$103:AN$103)</f>
        <v>25.37</v>
      </c>
      <c r="U24" s="37">
        <f>SUMPRODUCT(LTA!J24:AN24,LTA!J$102:AN$102,LTA!J$103:AN$103)</f>
        <v>56.83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96.87</v>
      </c>
      <c r="AB24" s="75">
        <f>-STOA!N24</f>
        <v>-255.64999999999998</v>
      </c>
      <c r="AC24">
        <f t="shared" si="0"/>
        <v>11.895196251890667</v>
      </c>
      <c r="AD24">
        <f t="shared" si="1"/>
        <v>890.73394416748783</v>
      </c>
      <c r="AE24">
        <f>'IDT-1'!B24</f>
        <v>0</v>
      </c>
      <c r="AF24" s="24"/>
      <c r="AG24">
        <f t="shared" si="2"/>
        <v>890.73394416748783</v>
      </c>
      <c r="AI24" s="34">
        <f>PXIL!H24</f>
        <v>0</v>
      </c>
      <c r="AJ24" s="34">
        <f>PXIL!N24</f>
        <v>0</v>
      </c>
      <c r="AK24" s="34">
        <f>RTM_IEX!H24</f>
        <v>65.58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10.555160000000001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676.03349322213228</v>
      </c>
      <c r="P25" s="36">
        <v>117.89</v>
      </c>
      <c r="Q25" s="36">
        <v>38.21</v>
      </c>
      <c r="R25" s="38">
        <v>0</v>
      </c>
      <c r="S25" s="38">
        <v>0</v>
      </c>
      <c r="T25" s="37">
        <f>SUMPRODUCT(LTA!J25:AN25,LTA!J$101:AN$101,LTA!J$103:AN$103)</f>
        <v>25.87</v>
      </c>
      <c r="U25" s="37">
        <f>SUMPRODUCT(LTA!J25:AN25,LTA!J$102:AN$102,LTA!J$103:AN$103)</f>
        <v>56.43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96.87</v>
      </c>
      <c r="AB25" s="75">
        <f>-STOA!N25</f>
        <v>-255.64999999999998</v>
      </c>
      <c r="AC25">
        <f t="shared" si="0"/>
        <v>12.251294341558255</v>
      </c>
      <c r="AD25">
        <f t="shared" si="1"/>
        <v>932.77047580015221</v>
      </c>
      <c r="AE25">
        <f>'IDT-1'!B25</f>
        <v>6</v>
      </c>
      <c r="AF25" s="24"/>
      <c r="AG25">
        <f t="shared" si="2"/>
        <v>938.77047580015221</v>
      </c>
      <c r="AI25" s="34">
        <f>PXIL!H25</f>
        <v>0</v>
      </c>
      <c r="AJ25" s="34">
        <f>PXIL!N25</f>
        <v>0</v>
      </c>
      <c r="AK25" s="34">
        <f>RTM_IEX!H25</f>
        <v>79.09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10.555160000000001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712.10051242614918</v>
      </c>
      <c r="P26" s="36">
        <v>117.89</v>
      </c>
      <c r="Q26" s="36">
        <v>38.21</v>
      </c>
      <c r="R26" s="38">
        <v>0</v>
      </c>
      <c r="S26" s="38">
        <v>0</v>
      </c>
      <c r="T26" s="37">
        <f>SUMPRODUCT(LTA!J26:AN26,LTA!J$101:AN$101,LTA!J$103:AN$103)</f>
        <v>25.74</v>
      </c>
      <c r="U26" s="37">
        <f>SUMPRODUCT(LTA!J26:AN26,LTA!J$102:AN$102,LTA!J$103:AN$103)</f>
        <v>59.24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96.87</v>
      </c>
      <c r="AB26" s="75">
        <f>-STOA!N26</f>
        <v>-255.64999999999998</v>
      </c>
      <c r="AC26">
        <f t="shared" si="0"/>
        <v>12.609109302871998</v>
      </c>
      <c r="AD26">
        <f t="shared" si="1"/>
        <v>975.00968004285528</v>
      </c>
      <c r="AE26">
        <f>'IDT-1'!B26</f>
        <v>8</v>
      </c>
      <c r="AF26" s="24"/>
      <c r="AG26">
        <f t="shared" si="2"/>
        <v>983.00968004285528</v>
      </c>
      <c r="AI26" s="34">
        <f>PXIL!H26</f>
        <v>0</v>
      </c>
      <c r="AJ26" s="34">
        <f>PXIL!N26</f>
        <v>0</v>
      </c>
      <c r="AK26" s="34">
        <f>RTM_IEX!H26</f>
        <v>82.94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10.555160000000001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764.68631428319497</v>
      </c>
      <c r="P27" s="36">
        <v>117.89</v>
      </c>
      <c r="Q27" s="36">
        <v>38.214873927038624</v>
      </c>
      <c r="R27" s="38">
        <v>0</v>
      </c>
      <c r="S27" s="38">
        <v>0</v>
      </c>
      <c r="T27" s="37">
        <f>SUMPRODUCT(LTA!J27:AN27,LTA!J$101:AN$101,LTA!J$103:AN$103)</f>
        <v>25.36</v>
      </c>
      <c r="U27" s="37">
        <f>SUMPRODUCT(LTA!J27:AN27,LTA!J$102:AN$102,LTA!J$103:AN$103)</f>
        <v>58.84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96.87</v>
      </c>
      <c r="AB27" s="75">
        <f>-STOA!N27</f>
        <v>-211.28</v>
      </c>
      <c r="AC27">
        <f t="shared" si="0"/>
        <v>12.344465711204975</v>
      </c>
      <c r="AD27">
        <f t="shared" si="1"/>
        <v>1032.8849994186064</v>
      </c>
      <c r="AE27">
        <f>'IDT-1'!B27</f>
        <v>0</v>
      </c>
      <c r="AF27" s="24"/>
      <c r="AG27">
        <f t="shared" si="2"/>
        <v>1032.8849994186064</v>
      </c>
      <c r="AI27" s="34">
        <f>PXIL!H27</f>
        <v>0</v>
      </c>
      <c r="AJ27" s="34">
        <f>PXIL!N27</f>
        <v>0</v>
      </c>
      <c r="AK27" s="34">
        <f>RTM_IEX!H27</f>
        <v>44.37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10.555160000000001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820.26626252056769</v>
      </c>
      <c r="P28" s="36">
        <v>117.89</v>
      </c>
      <c r="Q28" s="36">
        <v>38.214873927038624</v>
      </c>
      <c r="R28" s="38">
        <v>0.57000000000000006</v>
      </c>
      <c r="S28" s="38">
        <v>0</v>
      </c>
      <c r="T28" s="37">
        <f>SUMPRODUCT(LTA!J28:AN28,LTA!J$101:AN$101,LTA!J$103:AN$103)</f>
        <v>25.15</v>
      </c>
      <c r="U28" s="37">
        <f>SUMPRODUCT(LTA!J28:AN28,LTA!J$102:AN$102,LTA!J$103:AN$103)</f>
        <v>59.41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96.87</v>
      </c>
      <c r="AB28" s="75">
        <f>-STOA!N28</f>
        <v>-211.28</v>
      </c>
      <c r="AC28">
        <f t="shared" si="0"/>
        <v>12.746237276398912</v>
      </c>
      <c r="AD28">
        <f t="shared" si="1"/>
        <v>1080.3131760907856</v>
      </c>
      <c r="AE28">
        <f>'IDT-1'!B28</f>
        <v>0</v>
      </c>
      <c r="AF28" s="24"/>
      <c r="AG28">
        <f t="shared" si="2"/>
        <v>1080.3131760907856</v>
      </c>
      <c r="AI28" s="34">
        <f>PXIL!H28</f>
        <v>0</v>
      </c>
      <c r="AJ28" s="34">
        <f>PXIL!N28</f>
        <v>0</v>
      </c>
      <c r="AK28" s="34">
        <f>RTM_IEX!H28</f>
        <v>35.69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10.555160000000001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842.38120635375572</v>
      </c>
      <c r="P29" s="36">
        <v>117.89</v>
      </c>
      <c r="Q29" s="36">
        <v>38.21</v>
      </c>
      <c r="R29" s="38">
        <v>4.2949471210340775</v>
      </c>
      <c r="S29" s="38">
        <v>0</v>
      </c>
      <c r="T29" s="37">
        <f>SUMPRODUCT(LTA!J29:AN29,LTA!J$101:AN$101,LTA!J$103:AN$103)</f>
        <v>24.93</v>
      </c>
      <c r="U29" s="37">
        <f>SUMPRODUCT(LTA!J29:AN29,LTA!J$102:AN$102,LTA!J$103:AN$103)</f>
        <v>60.21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96.87</v>
      </c>
      <c r="AB29" s="75">
        <f>-STOA!N29</f>
        <v>-211.28</v>
      </c>
      <c r="AC29">
        <f t="shared" si="0"/>
        <v>12.79793941942725</v>
      </c>
      <c r="AD29">
        <f t="shared" si="1"/>
        <v>1086.4164909749406</v>
      </c>
      <c r="AE29">
        <f>'IDT-1'!B29</f>
        <v>0</v>
      </c>
      <c r="AF29" s="24"/>
      <c r="AG29">
        <f t="shared" si="2"/>
        <v>1086.4164909749406</v>
      </c>
      <c r="AI29" s="34">
        <f>PXIL!H29</f>
        <v>0</v>
      </c>
      <c r="AJ29" s="34">
        <f>PXIL!N29</f>
        <v>0</v>
      </c>
      <c r="AK29" s="34">
        <f>RTM_IEX!H29</f>
        <v>15.43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10.555160000000001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846.3834175620276</v>
      </c>
      <c r="P30" s="36">
        <v>117.89</v>
      </c>
      <c r="Q30" s="36">
        <v>38.21</v>
      </c>
      <c r="R30" s="38">
        <v>13.130000000000003</v>
      </c>
      <c r="S30" s="38">
        <v>0</v>
      </c>
      <c r="T30" s="37">
        <f>SUMPRODUCT(LTA!J30:AN30,LTA!J$101:AN$101,LTA!J$103:AN$103)</f>
        <v>28.29</v>
      </c>
      <c r="U30" s="37">
        <f>SUMPRODUCT(LTA!J30:AN30,LTA!J$102:AN$102,LTA!J$103:AN$103)</f>
        <v>59.81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96.87</v>
      </c>
      <c r="AB30" s="75">
        <f>-STOA!N30</f>
        <v>-211.28</v>
      </c>
      <c r="AC30">
        <f t="shared" si="0"/>
        <v>13.189944437760049</v>
      </c>
      <c r="AD30">
        <f t="shared" si="1"/>
        <v>1132.6917500438458</v>
      </c>
      <c r="AE30">
        <f>'IDT-1'!B30</f>
        <v>0</v>
      </c>
      <c r="AF30" s="24"/>
      <c r="AG30">
        <f t="shared" si="2"/>
        <v>1132.6917500438458</v>
      </c>
      <c r="AI30" s="34">
        <f>PXIL!H30</f>
        <v>0</v>
      </c>
      <c r="AJ30" s="34">
        <f>PXIL!N30</f>
        <v>0</v>
      </c>
      <c r="AK30" s="34">
        <f>RTM_IEX!H30</f>
        <v>46.3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10.555160000000001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868.60648377159964</v>
      </c>
      <c r="P31" s="36">
        <v>117.89</v>
      </c>
      <c r="Q31" s="36">
        <v>38.21</v>
      </c>
      <c r="R31" s="38">
        <v>30.329999999999995</v>
      </c>
      <c r="S31" s="38">
        <v>0</v>
      </c>
      <c r="T31" s="37">
        <f>SUMPRODUCT(LTA!J31:AN31,LTA!J$101:AN$101,LTA!J$103:AN$103)</f>
        <v>30.5</v>
      </c>
      <c r="U31" s="37">
        <f>SUMPRODUCT(LTA!J31:AN31,LTA!J$102:AN$102,LTA!J$103:AN$103)</f>
        <v>59.41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97.02</v>
      </c>
      <c r="AB31" s="75">
        <f>-STOA!N31</f>
        <v>-211.28</v>
      </c>
      <c r="AC31">
        <f t="shared" si="0"/>
        <v>13.464650193920452</v>
      </c>
      <c r="AD31">
        <f t="shared" si="1"/>
        <v>1165.120110497257</v>
      </c>
      <c r="AE31">
        <f>'IDT-1'!B31</f>
        <v>0</v>
      </c>
      <c r="AF31" s="24"/>
      <c r="AG31">
        <f t="shared" si="2"/>
        <v>1165.120110497257</v>
      </c>
      <c r="AI31" s="34">
        <f>PXIL!H31</f>
        <v>0</v>
      </c>
      <c r="AJ31" s="34">
        <f>PXIL!N31</f>
        <v>0</v>
      </c>
      <c r="AK31" s="34">
        <f>RTM_IEX!H31</f>
        <v>37.619999999999997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10.555160000000001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862.91689827159951</v>
      </c>
      <c r="P32" s="36">
        <v>117.89</v>
      </c>
      <c r="Q32" s="36">
        <v>38.21</v>
      </c>
      <c r="R32" s="38">
        <v>40.200000000000003</v>
      </c>
      <c r="S32" s="38">
        <v>0</v>
      </c>
      <c r="T32" s="37">
        <f>SUMPRODUCT(LTA!J32:AN32,LTA!J$101:AN$101,LTA!J$103:AN$103)</f>
        <v>38.370000000000005</v>
      </c>
      <c r="U32" s="37">
        <f>SUMPRODUCT(LTA!J32:AN32,LTA!J$102:AN$102,LTA!J$103:AN$103)</f>
        <v>57.08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97.02</v>
      </c>
      <c r="AB32" s="75">
        <f>-STOA!N32</f>
        <v>-211.28</v>
      </c>
      <c r="AC32">
        <f t="shared" si="0"/>
        <v>13.773101675720451</v>
      </c>
      <c r="AD32">
        <f t="shared" si="1"/>
        <v>1201.5320735154571</v>
      </c>
      <c r="AE32">
        <f>'IDT-1'!B32</f>
        <v>8</v>
      </c>
      <c r="AF32" s="24"/>
      <c r="AG32">
        <f t="shared" si="2"/>
        <v>1209.5320735154571</v>
      </c>
      <c r="AI32" s="34">
        <f>PXIL!H32</f>
        <v>0</v>
      </c>
      <c r="AJ32" s="34">
        <f>PXIL!N32</f>
        <v>0</v>
      </c>
      <c r="AK32" s="34">
        <f>RTM_IEX!H32</f>
        <v>64.62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10.555160000000001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836.81646590839546</v>
      </c>
      <c r="P33" s="36">
        <v>117.89</v>
      </c>
      <c r="Q33" s="36">
        <v>38.214382716049379</v>
      </c>
      <c r="R33" s="38">
        <v>44.199999999999996</v>
      </c>
      <c r="S33" s="38">
        <v>0</v>
      </c>
      <c r="T33" s="37">
        <f>SUMPRODUCT(LTA!J33:AN33,LTA!J$101:AN$101,LTA!J$103:AN$103)</f>
        <v>51.8</v>
      </c>
      <c r="U33" s="37">
        <f>SUMPRODUCT(LTA!J33:AN33,LTA!J$102:AN$102,LTA!J$103:AN$103)</f>
        <v>56.69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97.02</v>
      </c>
      <c r="AB33" s="75">
        <f>-STOA!N33</f>
        <v>-211.28</v>
      </c>
      <c r="AC33">
        <f t="shared" si="0"/>
        <v>13.794302858684352</v>
      </c>
      <c r="AD33">
        <f t="shared" si="1"/>
        <v>1204.0348226853384</v>
      </c>
      <c r="AE33">
        <f>'IDT-1'!B33</f>
        <v>52</v>
      </c>
      <c r="AF33" s="24"/>
      <c r="AG33">
        <f t="shared" si="2"/>
        <v>1256.0348226853384</v>
      </c>
      <c r="AI33" s="34">
        <f>PXIL!H33</f>
        <v>0</v>
      </c>
      <c r="AJ33" s="34">
        <f>PXIL!N33</f>
        <v>0</v>
      </c>
      <c r="AK33" s="34">
        <f>RTM_IEX!H33</f>
        <v>76.2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10.555160000000001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787.73755410489332</v>
      </c>
      <c r="P34" s="36">
        <v>117.89</v>
      </c>
      <c r="Q34" s="36">
        <v>38.214382716049379</v>
      </c>
      <c r="R34" s="38">
        <v>44.199999999999996</v>
      </c>
      <c r="S34" s="38">
        <v>0</v>
      </c>
      <c r="T34" s="37">
        <f>SUMPRODUCT(LTA!J34:AN34,LTA!J$101:AN$101,LTA!J$103:AN$103)</f>
        <v>78.789999999999992</v>
      </c>
      <c r="U34" s="37">
        <f>SUMPRODUCT(LTA!J34:AN34,LTA!J$102:AN$102,LTA!J$103:AN$103)</f>
        <v>58.72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58.84</v>
      </c>
      <c r="Z34" s="34">
        <f>IEX!N34</f>
        <v>0</v>
      </c>
      <c r="AA34" s="75">
        <f>STOA!H34</f>
        <v>97.02</v>
      </c>
      <c r="AB34" s="75">
        <f>-STOA!N34</f>
        <v>-211.28</v>
      </c>
      <c r="AC34">
        <f t="shared" si="0"/>
        <v>14.176763999534934</v>
      </c>
      <c r="AD34">
        <f t="shared" si="1"/>
        <v>1249.1834497409857</v>
      </c>
      <c r="AE34">
        <f>'IDT-1'!B34</f>
        <v>39.646000000000001</v>
      </c>
      <c r="AF34" s="24"/>
      <c r="AG34">
        <f t="shared" si="2"/>
        <v>1288.8294497409856</v>
      </c>
      <c r="AI34" s="34">
        <f>PXIL!H34</f>
        <v>0</v>
      </c>
      <c r="AJ34" s="34">
        <f>PXIL!N34</f>
        <v>0</v>
      </c>
      <c r="AK34" s="34">
        <f>RTM_IEX!H34</f>
        <v>82.95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10.555160000000001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717.97837251268743</v>
      </c>
      <c r="P35" s="36">
        <v>117.89</v>
      </c>
      <c r="Q35" s="36">
        <v>38.214382716049379</v>
      </c>
      <c r="R35" s="38">
        <v>44.699999999999996</v>
      </c>
      <c r="S35" s="38">
        <v>0</v>
      </c>
      <c r="T35" s="37">
        <f>SUMPRODUCT(LTA!J35:AN35,LTA!J$101:AN$101,LTA!J$103:AN$103)</f>
        <v>114.58</v>
      </c>
      <c r="U35" s="37">
        <f>SUMPRODUCT(LTA!J35:AN35,LTA!J$102:AN$102,LTA!J$103:AN$103)</f>
        <v>58.22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153.36000000000001</v>
      </c>
      <c r="Z35" s="34">
        <f>IEX!N35</f>
        <v>0</v>
      </c>
      <c r="AA35" s="75">
        <f>STOA!H35</f>
        <v>97.4</v>
      </c>
      <c r="AB35" s="75">
        <f>-STOA!N35</f>
        <v>-211.28</v>
      </c>
      <c r="AC35">
        <f t="shared" si="0"/>
        <v>14.502186874160406</v>
      </c>
      <c r="AD35">
        <f t="shared" si="1"/>
        <v>1287.5988452741547</v>
      </c>
      <c r="AE35">
        <f>'IDT-1'!B35</f>
        <v>13.301</v>
      </c>
      <c r="AF35" s="24"/>
      <c r="AG35">
        <f t="shared" si="2"/>
        <v>1300.8998452741546</v>
      </c>
      <c r="AI35" s="34">
        <f>PXIL!H35</f>
        <v>0</v>
      </c>
      <c r="AJ35" s="34">
        <f>PXIL!N35</f>
        <v>0</v>
      </c>
      <c r="AK35" s="34">
        <f>RTM_IEX!H35</f>
        <v>60.76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10.555160000000001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701.48623167752623</v>
      </c>
      <c r="P36" s="36">
        <v>117.89</v>
      </c>
      <c r="Q36" s="36">
        <v>38.214382716049379</v>
      </c>
      <c r="R36" s="38">
        <v>45.199999999999996</v>
      </c>
      <c r="S36" s="38">
        <v>0</v>
      </c>
      <c r="T36" s="37">
        <f>SUMPRODUCT(LTA!J36:AN36,LTA!J$101:AN$101,LTA!J$103:AN$103)</f>
        <v>153.25</v>
      </c>
      <c r="U36" s="37">
        <f>SUMPRODUCT(LTA!J36:AN36,LTA!J$102:AN$102,LTA!J$103:AN$103)</f>
        <v>57.88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168.79</v>
      </c>
      <c r="Z36" s="34">
        <f>IEX!N36</f>
        <v>0</v>
      </c>
      <c r="AA36" s="75">
        <f>STOA!H36</f>
        <v>97.4</v>
      </c>
      <c r="AB36" s="75">
        <f>-STOA!N36</f>
        <v>-211.28</v>
      </c>
      <c r="AC36">
        <f t="shared" si="0"/>
        <v>14.76273689114505</v>
      </c>
      <c r="AD36">
        <f t="shared" si="1"/>
        <v>1318.3561544220086</v>
      </c>
      <c r="AE36">
        <f>'IDT-1'!B36</f>
        <v>7.9989999999999997</v>
      </c>
      <c r="AF36" s="24"/>
      <c r="AG36">
        <f t="shared" si="2"/>
        <v>1326.3551544220086</v>
      </c>
      <c r="AI36" s="34">
        <f>PXIL!H36</f>
        <v>0</v>
      </c>
      <c r="AJ36" s="34">
        <f>PXIL!N36</f>
        <v>0</v>
      </c>
      <c r="AK36" s="34">
        <f>RTM_IEX!H36</f>
        <v>54.01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10.555160000000001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688.65891518427736</v>
      </c>
      <c r="P37" s="36">
        <v>117.89</v>
      </c>
      <c r="Q37" s="36">
        <v>38.214382716049379</v>
      </c>
      <c r="R37" s="38">
        <v>46.5</v>
      </c>
      <c r="S37" s="38">
        <v>0</v>
      </c>
      <c r="T37" s="37">
        <f>SUMPRODUCT(LTA!J37:AN37,LTA!J$101:AN$101,LTA!J$103:AN$103)</f>
        <v>183.35000000000002</v>
      </c>
      <c r="U37" s="37">
        <f>SUMPRODUCT(LTA!J37:AN37,LTA!J$102:AN$102,LTA!J$103:AN$103)</f>
        <v>56.47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164.93</v>
      </c>
      <c r="Z37" s="34">
        <f>IEX!N37</f>
        <v>0</v>
      </c>
      <c r="AA37" s="75">
        <f>STOA!H37</f>
        <v>97.4</v>
      </c>
      <c r="AB37" s="75">
        <f>-STOA!N37</f>
        <v>-211.28</v>
      </c>
      <c r="AC37">
        <f t="shared" si="0"/>
        <v>14.914766759669954</v>
      </c>
      <c r="AD37">
        <f t="shared" si="1"/>
        <v>1336.3029184254958</v>
      </c>
      <c r="AE37">
        <f>'IDT-1'!B37</f>
        <v>16.256</v>
      </c>
      <c r="AF37" s="24"/>
      <c r="AG37">
        <f t="shared" si="2"/>
        <v>1352.5589184254959</v>
      </c>
      <c r="AI37" s="34">
        <f>PXIL!H37</f>
        <v>0</v>
      </c>
      <c r="AJ37" s="34">
        <f>PXIL!N37</f>
        <v>0</v>
      </c>
      <c r="AK37" s="34">
        <f>RTM_IEX!H37</f>
        <v>58.83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10.555160000000001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691.25895325968634</v>
      </c>
      <c r="P38" s="36">
        <v>117.89</v>
      </c>
      <c r="Q38" s="36">
        <v>38.214382716049379</v>
      </c>
      <c r="R38" s="38">
        <v>47.1</v>
      </c>
      <c r="S38" s="38">
        <v>0</v>
      </c>
      <c r="T38" s="37">
        <f>SUMPRODUCT(LTA!J38:AN38,LTA!J$101:AN$101,LTA!J$103:AN$103)</f>
        <v>222.55</v>
      </c>
      <c r="U38" s="37">
        <f>SUMPRODUCT(LTA!J38:AN38,LTA!J$102:AN$102,LTA!J$103:AN$103)</f>
        <v>56.29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152.38999999999999</v>
      </c>
      <c r="Z38" s="34">
        <f>IEX!N38</f>
        <v>0</v>
      </c>
      <c r="AA38" s="75">
        <f>STOA!H38</f>
        <v>97.4</v>
      </c>
      <c r="AB38" s="75">
        <f>-STOA!N38</f>
        <v>-211.28</v>
      </c>
      <c r="AC38">
        <f t="shared" si="0"/>
        <v>15.18020707950339</v>
      </c>
      <c r="AD38">
        <f t="shared" si="1"/>
        <v>1367.6375161810713</v>
      </c>
      <c r="AE38">
        <f>'IDT-1'!B38</f>
        <v>23.539000000000001</v>
      </c>
      <c r="AF38" s="24"/>
      <c r="AG38">
        <f t="shared" si="2"/>
        <v>1391.1765161810713</v>
      </c>
      <c r="AI38" s="34">
        <f>PXIL!H38</f>
        <v>0</v>
      </c>
      <c r="AJ38" s="34">
        <f>PXIL!N38</f>
        <v>0</v>
      </c>
      <c r="AK38" s="34">
        <f>RTM_IEX!H38</f>
        <v>60.75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10.555160000000001</v>
      </c>
      <c r="E39">
        <f>GT_NG!P39</f>
        <v>15.184893267651889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681.73361540410531</v>
      </c>
      <c r="P39" s="36">
        <v>117.89</v>
      </c>
      <c r="Q39" s="36">
        <v>38.214382716049379</v>
      </c>
      <c r="R39" s="38">
        <v>47.1</v>
      </c>
      <c r="S39" s="38">
        <v>0</v>
      </c>
      <c r="T39" s="37">
        <f>SUMPRODUCT(LTA!J39:AN39,LTA!J$101:AN$101,LTA!J$103:AN$103)</f>
        <v>272.24</v>
      </c>
      <c r="U39" s="37">
        <f>SUMPRODUCT(LTA!J39:AN39,LTA!J$102:AN$102,LTA!J$103:AN$103)</f>
        <v>56.089999999999996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109.96</v>
      </c>
      <c r="Z39" s="34">
        <f>IEX!N39</f>
        <v>0</v>
      </c>
      <c r="AA39" s="75">
        <f>STOA!H39</f>
        <v>97.4</v>
      </c>
      <c r="AB39" s="75">
        <f>-STOA!N39</f>
        <v>-211.28</v>
      </c>
      <c r="AC39">
        <f t="shared" si="0"/>
        <v>15.098561835772138</v>
      </c>
      <c r="AD39">
        <f t="shared" si="1"/>
        <v>1357.9994895520344</v>
      </c>
      <c r="AE39">
        <f>'IDT-1'!B39</f>
        <v>46.317</v>
      </c>
      <c r="AF39" s="24"/>
      <c r="AG39">
        <f t="shared" si="2"/>
        <v>1404.3164895520345</v>
      </c>
      <c r="AI39" s="34">
        <f>PXIL!H39</f>
        <v>0</v>
      </c>
      <c r="AJ39" s="34">
        <f>PXIL!N39</f>
        <v>0</v>
      </c>
      <c r="AK39" s="34">
        <f>RTM_IEX!H39</f>
        <v>54.01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10.555160000000001</v>
      </c>
      <c r="E40">
        <f>GT_NG!P40</f>
        <v>15.184893267651889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661.82791646449732</v>
      </c>
      <c r="P40" s="36">
        <v>117.89</v>
      </c>
      <c r="Q40" s="36">
        <v>38.214382716049379</v>
      </c>
      <c r="R40" s="38">
        <v>47.099999999999994</v>
      </c>
      <c r="S40" s="38">
        <v>0</v>
      </c>
      <c r="T40" s="37">
        <f>SUMPRODUCT(LTA!J40:AN40,LTA!J$101:AN$101,LTA!J$103:AN$103)</f>
        <v>310.95999999999998</v>
      </c>
      <c r="U40" s="37">
        <f>SUMPRODUCT(LTA!J40:AN40,LTA!J$102:AN$102,LTA!J$103:AN$103)</f>
        <v>55.28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125.39</v>
      </c>
      <c r="Z40" s="34">
        <f>IEX!N40</f>
        <v>0</v>
      </c>
      <c r="AA40" s="75">
        <f>STOA!H40</f>
        <v>97.4</v>
      </c>
      <c r="AB40" s="75">
        <f>-STOA!N40</f>
        <v>-211.28</v>
      </c>
      <c r="AC40">
        <f t="shared" si="0"/>
        <v>15.452606637611238</v>
      </c>
      <c r="AD40">
        <f t="shared" si="1"/>
        <v>1399.7936354453266</v>
      </c>
      <c r="AE40">
        <f>'IDT-1'!B40</f>
        <v>22.794</v>
      </c>
      <c r="AF40" s="24"/>
      <c r="AG40">
        <f t="shared" si="2"/>
        <v>1422.5876354453267</v>
      </c>
      <c r="AI40" s="34">
        <f>PXIL!H40</f>
        <v>0</v>
      </c>
      <c r="AJ40" s="34">
        <f>PXIL!N40</f>
        <v>0</v>
      </c>
      <c r="AK40" s="34">
        <f>RTM_IEX!H40</f>
        <v>62.7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10.555160000000001</v>
      </c>
      <c r="E41">
        <f>GT_NG!P41</f>
        <v>15.184893267651889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695.33376219101478</v>
      </c>
      <c r="P41" s="36">
        <v>117.89</v>
      </c>
      <c r="Q41" s="36">
        <v>38.21</v>
      </c>
      <c r="R41" s="38">
        <v>47.099999999999994</v>
      </c>
      <c r="S41" s="38">
        <v>0</v>
      </c>
      <c r="T41" s="37">
        <f>SUMPRODUCT(LTA!J41:AN41,LTA!J$101:AN$101,LTA!J$103:AN$103)</f>
        <v>339.62</v>
      </c>
      <c r="U41" s="37">
        <f>SUMPRODUCT(LTA!J41:AN41,LTA!J$102:AN$102,LTA!J$103:AN$103)</f>
        <v>57.16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160.1</v>
      </c>
      <c r="Z41" s="34">
        <f>IEX!N41</f>
        <v>0</v>
      </c>
      <c r="AA41" s="75">
        <f>STOA!H41</f>
        <v>97.4</v>
      </c>
      <c r="AB41" s="75">
        <f>-STOA!N41</f>
        <v>-211.28</v>
      </c>
      <c r="AC41">
        <f t="shared" si="0"/>
        <v>15.831679346423172</v>
      </c>
      <c r="AD41">
        <f t="shared" si="1"/>
        <v>1426.4660257469827</v>
      </c>
      <c r="AE41">
        <f>'IDT-1'!B41</f>
        <v>0</v>
      </c>
      <c r="AF41" s="24"/>
      <c r="AG41">
        <f t="shared" si="2"/>
        <v>1426.4660257469827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10.555160000000001</v>
      </c>
      <c r="E42">
        <f>GT_NG!P42</f>
        <v>15.184893267651889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695.33376219101478</v>
      </c>
      <c r="P42" s="36">
        <v>117.89</v>
      </c>
      <c r="Q42" s="36">
        <v>38.21</v>
      </c>
      <c r="R42" s="38">
        <v>47.099999999999994</v>
      </c>
      <c r="S42" s="38">
        <v>0</v>
      </c>
      <c r="T42" s="37">
        <f>SUMPRODUCT(LTA!J42:AN42,LTA!J$101:AN$101,LTA!J$103:AN$103)</f>
        <v>375.08000000000004</v>
      </c>
      <c r="U42" s="37">
        <f>SUMPRODUCT(LTA!J42:AN42,LTA!J$102:AN$102,LTA!J$103:AN$103)</f>
        <v>57.18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141.78</v>
      </c>
      <c r="Z42" s="34">
        <f>IEX!N42</f>
        <v>0</v>
      </c>
      <c r="AA42" s="75">
        <f>STOA!H42</f>
        <v>97.4</v>
      </c>
      <c r="AB42" s="75">
        <f>-STOA!N42</f>
        <v>-211.28</v>
      </c>
      <c r="AC42">
        <f t="shared" si="0"/>
        <v>15.975823346423173</v>
      </c>
      <c r="AD42">
        <f t="shared" si="1"/>
        <v>1443.4818817469829</v>
      </c>
      <c r="AE42">
        <f>'IDT-1'!B42</f>
        <v>0</v>
      </c>
      <c r="AF42" s="24"/>
      <c r="AG42">
        <f t="shared" si="2"/>
        <v>1443.4818817469829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10.555160000000001</v>
      </c>
      <c r="E43">
        <f>GT_NG!P43</f>
        <v>15.184893267651889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685.8108202823023</v>
      </c>
      <c r="P43" s="36">
        <v>117.89</v>
      </c>
      <c r="Q43" s="36">
        <v>38.21</v>
      </c>
      <c r="R43" s="38">
        <v>47.099999999999994</v>
      </c>
      <c r="S43" s="38">
        <v>0</v>
      </c>
      <c r="T43" s="37">
        <f>SUMPRODUCT(LTA!J43:AN43,LTA!J$101:AN$101,LTA!J$103:AN$103)</f>
        <v>395.07</v>
      </c>
      <c r="U43" s="37">
        <f>SUMPRODUCT(LTA!J43:AN43,LTA!J$102:AN$102,LTA!J$103:AN$103)</f>
        <v>57.14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119.6</v>
      </c>
      <c r="Z43" s="34">
        <f>IEX!N43</f>
        <v>0</v>
      </c>
      <c r="AA43" s="75">
        <f>STOA!H43</f>
        <v>97.4</v>
      </c>
      <c r="AB43" s="75">
        <f>-STOA!N43</f>
        <v>-211.28</v>
      </c>
      <c r="AC43">
        <f t="shared" si="0"/>
        <v>16.197926214865987</v>
      </c>
      <c r="AD43">
        <f t="shared" si="1"/>
        <v>1487.7768369698276</v>
      </c>
      <c r="AE43">
        <f>'IDT-1'!B43</f>
        <v>0</v>
      </c>
      <c r="AF43" s="24"/>
      <c r="AG43">
        <f t="shared" si="2"/>
        <v>1487.7768369698276</v>
      </c>
      <c r="AI43" s="34">
        <f>PXIL!H43</f>
        <v>0</v>
      </c>
      <c r="AJ43" s="34">
        <f>PXIL!N43</f>
        <v>0</v>
      </c>
      <c r="AK43" s="34">
        <f>RTM_IEX!H43</f>
        <v>47.27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10.555160000000001</v>
      </c>
      <c r="E44">
        <f>GT_NG!P44</f>
        <v>15.184893267651889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685.8108202823023</v>
      </c>
      <c r="P44" s="36">
        <v>117.89</v>
      </c>
      <c r="Q44" s="36">
        <v>38.21</v>
      </c>
      <c r="R44" s="38">
        <v>47.099999999999994</v>
      </c>
      <c r="S44" s="38">
        <v>0</v>
      </c>
      <c r="T44" s="37">
        <f>SUMPRODUCT(LTA!J44:AN44,LTA!J$101:AN$101,LTA!J$103:AN$103)</f>
        <v>421.68</v>
      </c>
      <c r="U44" s="37">
        <f>SUMPRODUCT(LTA!J44:AN44,LTA!J$102:AN$102,LTA!J$103:AN$103)</f>
        <v>56.82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91.63</v>
      </c>
      <c r="Z44" s="34">
        <f>IEX!N44</f>
        <v>0</v>
      </c>
      <c r="AA44" s="75">
        <f>STOA!H44</f>
        <v>97.4</v>
      </c>
      <c r="AB44" s="75">
        <f>-STOA!N44</f>
        <v>-211.28</v>
      </c>
      <c r="AC44">
        <f t="shared" si="0"/>
        <v>16.256642214865984</v>
      </c>
      <c r="AD44">
        <f t="shared" si="1"/>
        <v>1494.7081209698276</v>
      </c>
      <c r="AE44">
        <f>'IDT-1'!B44</f>
        <v>4.9219999999999997</v>
      </c>
      <c r="AF44" s="24"/>
      <c r="AG44">
        <f t="shared" si="2"/>
        <v>1499.6301209698277</v>
      </c>
      <c r="AI44" s="34">
        <f>PXIL!H44</f>
        <v>0</v>
      </c>
      <c r="AJ44" s="34">
        <f>PXIL!N44</f>
        <v>0</v>
      </c>
      <c r="AK44" s="34">
        <f>RTM_IEX!H44</f>
        <v>55.94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10.555160000000001</v>
      </c>
      <c r="E45">
        <f>GT_NG!P45</f>
        <v>15.184893267651889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632.60611130068617</v>
      </c>
      <c r="P45" s="36">
        <v>117.89</v>
      </c>
      <c r="Q45" s="36">
        <v>38.21</v>
      </c>
      <c r="R45" s="38">
        <v>47.099999999999994</v>
      </c>
      <c r="S45" s="38">
        <v>0</v>
      </c>
      <c r="T45" s="37">
        <f>SUMPRODUCT(LTA!J45:AN45,LTA!J$101:AN$101,LTA!J$103:AN$103)</f>
        <v>442.39000000000004</v>
      </c>
      <c r="U45" s="37">
        <f>SUMPRODUCT(LTA!J45:AN45,LTA!J$102:AN$102,LTA!J$103:AN$103)</f>
        <v>56.019999999999996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69.44</v>
      </c>
      <c r="Z45" s="34">
        <f>IEX!N45</f>
        <v>0</v>
      </c>
      <c r="AA45" s="75">
        <f>STOA!H45</f>
        <v>97.4</v>
      </c>
      <c r="AB45" s="75">
        <f>-STOA!N45</f>
        <v>-211.28</v>
      </c>
      <c r="AC45">
        <f t="shared" si="0"/>
        <v>16.244254659420413</v>
      </c>
      <c r="AD45">
        <f t="shared" si="1"/>
        <v>1493.2457995436571</v>
      </c>
      <c r="AE45">
        <f>'IDT-1'!B45</f>
        <v>6.585</v>
      </c>
      <c r="AF45" s="24"/>
      <c r="AG45">
        <f t="shared" si="2"/>
        <v>1499.8307995436571</v>
      </c>
      <c r="AI45" s="34">
        <f>PXIL!H45</f>
        <v>0</v>
      </c>
      <c r="AJ45" s="34">
        <f>PXIL!N45</f>
        <v>0</v>
      </c>
      <c r="AK45" s="34">
        <f>RTM_IEX!H45</f>
        <v>109.95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10.555160000000001</v>
      </c>
      <c r="E46">
        <f>GT_NG!P46</f>
        <v>15.184893267651889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631.35192409870683</v>
      </c>
      <c r="P46" s="36">
        <v>117.89</v>
      </c>
      <c r="Q46" s="36">
        <v>38.21</v>
      </c>
      <c r="R46" s="38">
        <v>47.099999999999994</v>
      </c>
      <c r="S46" s="38">
        <v>0</v>
      </c>
      <c r="T46" s="37">
        <f>SUMPRODUCT(LTA!J46:AN46,LTA!J$101:AN$101,LTA!J$103:AN$103)</f>
        <v>460.87</v>
      </c>
      <c r="U46" s="37">
        <f>SUMPRODUCT(LTA!J46:AN46,LTA!J$102:AN$102,LTA!J$103:AN$103)</f>
        <v>53.69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40.51</v>
      </c>
      <c r="Z46" s="34">
        <f>IEX!N46</f>
        <v>0</v>
      </c>
      <c r="AA46" s="75">
        <f>STOA!H46</f>
        <v>97.4</v>
      </c>
      <c r="AB46" s="75">
        <f>-STOA!N46</f>
        <v>-211.28</v>
      </c>
      <c r="AC46">
        <f t="shared" si="0"/>
        <v>16.247915486923787</v>
      </c>
      <c r="AD46">
        <f t="shared" si="1"/>
        <v>1493.6779515141743</v>
      </c>
      <c r="AE46">
        <f>'IDT-1'!B46</f>
        <v>12.065</v>
      </c>
      <c r="AF46" s="24"/>
      <c r="AG46">
        <f t="shared" si="2"/>
        <v>1505.7429515141744</v>
      </c>
      <c r="AI46" s="34">
        <f>PXIL!H46</f>
        <v>0</v>
      </c>
      <c r="AJ46" s="34">
        <f>PXIL!N46</f>
        <v>0</v>
      </c>
      <c r="AK46" s="34">
        <f>RTM_IEX!H46</f>
        <v>124.42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10.555160000000001</v>
      </c>
      <c r="E47">
        <f>GT_NG!P47</f>
        <v>15.184893267651889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631.35210764774888</v>
      </c>
      <c r="P47" s="36">
        <v>117.89</v>
      </c>
      <c r="Q47" s="36">
        <v>38.21</v>
      </c>
      <c r="R47" s="38">
        <v>47.099999999999994</v>
      </c>
      <c r="S47" s="38">
        <v>0</v>
      </c>
      <c r="T47" s="37">
        <f>SUMPRODUCT(LTA!J47:AN47,LTA!J$101:AN$101,LTA!J$103:AN$103)</f>
        <v>481.29</v>
      </c>
      <c r="U47" s="37">
        <f>SUMPRODUCT(LTA!J47:AN47,LTA!J$102:AN$102,LTA!J$103:AN$103)</f>
        <v>53.69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29.9</v>
      </c>
      <c r="Z47" s="34">
        <f>IEX!N47</f>
        <v>0</v>
      </c>
      <c r="AA47" s="75">
        <f>STOA!H47</f>
        <v>97.4</v>
      </c>
      <c r="AB47" s="75">
        <f>-STOA!N47</f>
        <v>-211.28</v>
      </c>
      <c r="AC47">
        <f t="shared" si="0"/>
        <v>16.046737028735741</v>
      </c>
      <c r="AD47">
        <f t="shared" si="1"/>
        <v>1469.9293135214045</v>
      </c>
      <c r="AE47">
        <f>'IDT-1'!B47</f>
        <v>0</v>
      </c>
      <c r="AF47" s="24"/>
      <c r="AG47">
        <f t="shared" si="2"/>
        <v>1469.9293135214045</v>
      </c>
      <c r="AI47" s="34">
        <f>PXIL!H47</f>
        <v>0</v>
      </c>
      <c r="AJ47" s="34">
        <f>PXIL!N47</f>
        <v>0</v>
      </c>
      <c r="AK47" s="34">
        <f>RTM_IEX!H47</f>
        <v>90.66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10.555160000000001</v>
      </c>
      <c r="E48">
        <f>GT_NG!P48</f>
        <v>15.184893267651889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631.35214087031022</v>
      </c>
      <c r="P48" s="36">
        <v>117.89</v>
      </c>
      <c r="Q48" s="36">
        <v>38.21</v>
      </c>
      <c r="R48" s="38">
        <v>46.1</v>
      </c>
      <c r="S48" s="38">
        <v>0</v>
      </c>
      <c r="T48" s="37">
        <f>SUMPRODUCT(LTA!J48:AN48,LTA!J$101:AN$101,LTA!J$103:AN$103)</f>
        <v>498.22</v>
      </c>
      <c r="U48" s="37">
        <f>SUMPRODUCT(LTA!J48:AN48,LTA!J$102:AN$102,LTA!J$103:AN$103)</f>
        <v>53.69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10.61</v>
      </c>
      <c r="Z48" s="34">
        <f>IEX!N48</f>
        <v>0</v>
      </c>
      <c r="AA48" s="75">
        <f>STOA!H48</f>
        <v>97.4</v>
      </c>
      <c r="AB48" s="75">
        <f>-STOA!N48</f>
        <v>-211.28</v>
      </c>
      <c r="AC48">
        <f t="shared" si="0"/>
        <v>16.010365307805252</v>
      </c>
      <c r="AD48">
        <f t="shared" si="1"/>
        <v>1465.6357184648962</v>
      </c>
      <c r="AE48">
        <f>'IDT-1'!B48</f>
        <v>0</v>
      </c>
      <c r="AF48" s="24"/>
      <c r="AG48">
        <f t="shared" si="2"/>
        <v>1465.6357184648962</v>
      </c>
      <c r="AI48" s="34">
        <f>PXIL!H48</f>
        <v>0</v>
      </c>
      <c r="AJ48" s="34">
        <f>PXIL!N48</f>
        <v>0</v>
      </c>
      <c r="AK48" s="34">
        <f>RTM_IEX!H48</f>
        <v>89.69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10.555160000000001</v>
      </c>
      <c r="E49">
        <f>GT_NG!P49</f>
        <v>15.184893267651889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638.26483855352797</v>
      </c>
      <c r="P49" s="36">
        <v>117.89</v>
      </c>
      <c r="Q49" s="36">
        <v>38.21</v>
      </c>
      <c r="R49" s="38">
        <v>46.1</v>
      </c>
      <c r="S49" s="38">
        <v>0</v>
      </c>
      <c r="T49" s="37">
        <f>SUMPRODUCT(LTA!J49:AN49,LTA!J$101:AN$101,LTA!J$103:AN$103)</f>
        <v>500.44</v>
      </c>
      <c r="U49" s="37">
        <f>SUMPRODUCT(LTA!J49:AN49,LTA!J$102:AN$102,LTA!J$103:AN$103)</f>
        <v>53.69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97.4</v>
      </c>
      <c r="AB49" s="75">
        <f>-STOA!N49</f>
        <v>-211.28</v>
      </c>
      <c r="AC49">
        <f t="shared" si="0"/>
        <v>16.038443968344282</v>
      </c>
      <c r="AD49">
        <f t="shared" si="1"/>
        <v>1468.9503374875749</v>
      </c>
      <c r="AE49">
        <f>'IDT-1'!B49</f>
        <v>0</v>
      </c>
      <c r="AF49" s="24"/>
      <c r="AG49">
        <f t="shared" si="2"/>
        <v>1468.9503374875749</v>
      </c>
      <c r="AI49" s="34">
        <f>PXIL!H49</f>
        <v>0</v>
      </c>
      <c r="AJ49" s="34">
        <f>PXIL!N49</f>
        <v>0</v>
      </c>
      <c r="AK49" s="34">
        <f>RTM_IEX!H49</f>
        <v>94.51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10.555160000000001</v>
      </c>
      <c r="E50">
        <f>GT_NG!P50</f>
        <v>15.184893267651889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638.26483855352797</v>
      </c>
      <c r="P50" s="36">
        <v>117.89</v>
      </c>
      <c r="Q50" s="36">
        <v>38.21</v>
      </c>
      <c r="R50" s="38">
        <v>46.1</v>
      </c>
      <c r="S50" s="38">
        <v>0</v>
      </c>
      <c r="T50" s="37">
        <f>SUMPRODUCT(LTA!J50:AN50,LTA!J$101:AN$101,LTA!J$103:AN$103)</f>
        <v>504.43</v>
      </c>
      <c r="U50" s="37">
        <f>SUMPRODUCT(LTA!J50:AN50,LTA!J$102:AN$102,LTA!J$103:AN$103)</f>
        <v>53.69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97.4</v>
      </c>
      <c r="AB50" s="75">
        <f>-STOA!N50</f>
        <v>-211.28</v>
      </c>
      <c r="AC50">
        <f t="shared" si="0"/>
        <v>15.950579968344282</v>
      </c>
      <c r="AD50">
        <f t="shared" si="1"/>
        <v>1458.5782014875749</v>
      </c>
      <c r="AE50">
        <f>'IDT-1'!B50</f>
        <v>0</v>
      </c>
      <c r="AF50" s="24"/>
      <c r="AG50">
        <f t="shared" si="2"/>
        <v>1458.5782014875749</v>
      </c>
      <c r="AI50" s="34">
        <f>PXIL!H50</f>
        <v>0</v>
      </c>
      <c r="AJ50" s="34">
        <f>PXIL!N50</f>
        <v>0</v>
      </c>
      <c r="AK50" s="34">
        <f>RTM_IEX!H50</f>
        <v>80.06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10.555160000000001</v>
      </c>
      <c r="E51">
        <f>GT_NG!P51</f>
        <v>15.184893267651889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636.40881408129587</v>
      </c>
      <c r="P51" s="36">
        <v>117.93</v>
      </c>
      <c r="Q51" s="36">
        <v>38.21</v>
      </c>
      <c r="R51" s="38">
        <v>46.1</v>
      </c>
      <c r="S51" s="38">
        <v>0</v>
      </c>
      <c r="T51" s="37">
        <f>SUMPRODUCT(LTA!J51:AN51,LTA!J$101:AN$101,LTA!J$103:AN$103)</f>
        <v>506.37</v>
      </c>
      <c r="U51" s="37">
        <f>SUMPRODUCT(LTA!J51:AN51,LTA!J$102:AN$102,LTA!J$103:AN$103)</f>
        <v>52.72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97.4</v>
      </c>
      <c r="AB51" s="75">
        <f>-STOA!N51</f>
        <v>-211.28</v>
      </c>
      <c r="AC51">
        <f t="shared" si="0"/>
        <v>15.603189362777531</v>
      </c>
      <c r="AD51">
        <f t="shared" si="1"/>
        <v>1417.5695676209095</v>
      </c>
      <c r="AE51">
        <f>'IDT-1'!B51</f>
        <v>0</v>
      </c>
      <c r="AF51" s="24"/>
      <c r="AG51">
        <f t="shared" si="2"/>
        <v>1417.5695676209095</v>
      </c>
      <c r="AI51" s="34">
        <f>PXIL!H51</f>
        <v>0</v>
      </c>
      <c r="AJ51" s="34">
        <f>PXIL!N51</f>
        <v>0</v>
      </c>
      <c r="AK51" s="34">
        <f>RTM_IEX!H51</f>
        <v>39.549999999999997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10.555160000000001</v>
      </c>
      <c r="E52">
        <f>GT_NG!P52</f>
        <v>15.184893267651889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636.42838566613852</v>
      </c>
      <c r="P52" s="36">
        <v>117.93</v>
      </c>
      <c r="Q52" s="36">
        <v>38.21</v>
      </c>
      <c r="R52" s="38">
        <v>46.1</v>
      </c>
      <c r="S52" s="38">
        <v>0</v>
      </c>
      <c r="T52" s="37">
        <f>SUMPRODUCT(LTA!J52:AN52,LTA!J$101:AN$101,LTA!J$103:AN$103)</f>
        <v>507.03000000000003</v>
      </c>
      <c r="U52" s="37">
        <f>SUMPRODUCT(LTA!J52:AN52,LTA!J$102:AN$102,LTA!J$103:AN$103)</f>
        <v>52.72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97.4</v>
      </c>
      <c r="AB52" s="75">
        <f>-STOA!N52</f>
        <v>-211.28</v>
      </c>
      <c r="AC52">
        <f t="shared" si="0"/>
        <v>15.535901764090212</v>
      </c>
      <c r="AD52">
        <f t="shared" si="1"/>
        <v>1409.6264268044397</v>
      </c>
      <c r="AE52">
        <f>'IDT-1'!B52</f>
        <v>0</v>
      </c>
      <c r="AF52" s="24"/>
      <c r="AG52">
        <f t="shared" si="2"/>
        <v>1409.6264268044397</v>
      </c>
      <c r="AI52" s="34">
        <f>PXIL!H52</f>
        <v>0</v>
      </c>
      <c r="AJ52" s="34">
        <f>PXIL!N52</f>
        <v>0</v>
      </c>
      <c r="AK52" s="34">
        <f>RTM_IEX!H52</f>
        <v>30.86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10.555160000000001</v>
      </c>
      <c r="E53">
        <f>GT_NG!P53</f>
        <v>15.184893267651889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623.4156293651854</v>
      </c>
      <c r="P53" s="36">
        <v>117.89</v>
      </c>
      <c r="Q53" s="36">
        <v>38.21</v>
      </c>
      <c r="R53" s="38">
        <v>46.1</v>
      </c>
      <c r="S53" s="38">
        <v>0</v>
      </c>
      <c r="T53" s="37">
        <f>SUMPRODUCT(LTA!J53:AN53,LTA!J$101:AN$101,LTA!J$103:AN$103)</f>
        <v>506.70000000000005</v>
      </c>
      <c r="U53" s="37">
        <f>SUMPRODUCT(LTA!J53:AN53,LTA!J$102:AN$102,LTA!J$103:AN$103)</f>
        <v>51.76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97.4</v>
      </c>
      <c r="AB53" s="75">
        <f>-STOA!N53</f>
        <v>-211.28</v>
      </c>
      <c r="AC53">
        <f t="shared" si="0"/>
        <v>15.232439030686209</v>
      </c>
      <c r="AD53">
        <f t="shared" si="1"/>
        <v>1355.7271332368905</v>
      </c>
      <c r="AE53">
        <f>'IDT-1'!B53</f>
        <v>0</v>
      </c>
      <c r="AF53" s="24"/>
      <c r="AG53">
        <f t="shared" si="2"/>
        <v>1355.7271332368905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10.555160000000001</v>
      </c>
      <c r="E54">
        <f>GT_NG!P54</f>
        <v>15.184893267651889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594.67299503498066</v>
      </c>
      <c r="P54" s="36">
        <v>117.89</v>
      </c>
      <c r="Q54" s="36">
        <v>38.21</v>
      </c>
      <c r="R54" s="38">
        <v>46.1</v>
      </c>
      <c r="S54" s="38">
        <v>0</v>
      </c>
      <c r="T54" s="37">
        <f>SUMPRODUCT(LTA!J54:AN54,LTA!J$101:AN$101,LTA!J$103:AN$103)</f>
        <v>506.33000000000004</v>
      </c>
      <c r="U54" s="37">
        <f>SUMPRODUCT(LTA!J54:AN54,LTA!J$102:AN$102,LTA!J$103:AN$103)</f>
        <v>51.76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97.4</v>
      </c>
      <c r="AB54" s="75">
        <f>-STOA!N54</f>
        <v>-211.28</v>
      </c>
      <c r="AC54">
        <f t="shared" si="0"/>
        <v>15.013306375487153</v>
      </c>
      <c r="AD54">
        <f t="shared" si="1"/>
        <v>1323.8336315618847</v>
      </c>
      <c r="AE54">
        <f>'IDT-1'!B54</f>
        <v>0</v>
      </c>
      <c r="AF54" s="24"/>
      <c r="AG54">
        <f t="shared" si="2"/>
        <v>1323.8336315618847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-12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10.555160000000001</v>
      </c>
      <c r="E55">
        <f>GT_NG!P55</f>
        <v>14.47846889952153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577.39091148381237</v>
      </c>
      <c r="P55" s="36">
        <v>117.89</v>
      </c>
      <c r="Q55" s="36">
        <v>38.214382716049379</v>
      </c>
      <c r="R55" s="38">
        <v>46.1</v>
      </c>
      <c r="S55" s="38">
        <v>0</v>
      </c>
      <c r="T55" s="37">
        <f>SUMPRODUCT(LTA!J55:AN55,LTA!J$101:AN$101,LTA!J$103:AN$103)</f>
        <v>504.92999999999995</v>
      </c>
      <c r="U55" s="37">
        <f>SUMPRODUCT(LTA!J55:AN55,LTA!J$102:AN$102,LTA!J$103:AN$103)</f>
        <v>51.76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97.4</v>
      </c>
      <c r="AB55" s="75">
        <f>-STOA!N55</f>
        <v>-211.28</v>
      </c>
      <c r="AC55">
        <f t="shared" si="0"/>
        <v>14.748825831081191</v>
      </c>
      <c r="AD55">
        <f t="shared" si="1"/>
        <v>1316.7139869030414</v>
      </c>
      <c r="AE55">
        <f>'IDT-1'!B55</f>
        <v>0</v>
      </c>
      <c r="AF55" s="24"/>
      <c r="AG55">
        <f t="shared" si="2"/>
        <v>1316.7139869030414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10.555160000000001</v>
      </c>
      <c r="E56">
        <f>GT_NG!P56</f>
        <v>14.47846889952153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527.69875299856062</v>
      </c>
      <c r="P56" s="36">
        <v>117.89</v>
      </c>
      <c r="Q56" s="36">
        <v>38.214382716049379</v>
      </c>
      <c r="R56" s="38">
        <v>46.1</v>
      </c>
      <c r="S56" s="38">
        <v>0</v>
      </c>
      <c r="T56" s="37">
        <f>SUMPRODUCT(LTA!J56:AN56,LTA!J$101:AN$101,LTA!J$103:AN$103)</f>
        <v>503.51</v>
      </c>
      <c r="U56" s="37">
        <f>SUMPRODUCT(LTA!J56:AN56,LTA!J$102:AN$102,LTA!J$103:AN$103)</f>
        <v>51.76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97.4</v>
      </c>
      <c r="AB56" s="75">
        <f>-STOA!N56</f>
        <v>-211.28</v>
      </c>
      <c r="AC56">
        <f t="shared" si="0"/>
        <v>14.319483699805076</v>
      </c>
      <c r="AD56">
        <f t="shared" si="1"/>
        <v>1266.0311705490658</v>
      </c>
      <c r="AE56">
        <f>'IDT-1'!B56</f>
        <v>0</v>
      </c>
      <c r="AF56" s="24"/>
      <c r="AG56">
        <f t="shared" si="2"/>
        <v>1266.0311705490658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10.555160000000001</v>
      </c>
      <c r="E57">
        <f>GT_NG!P57</f>
        <v>14.47846889952153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540.71931581923843</v>
      </c>
      <c r="P57" s="36">
        <v>117.89</v>
      </c>
      <c r="Q57" s="36">
        <v>38.214382716049379</v>
      </c>
      <c r="R57" s="38">
        <v>46.1</v>
      </c>
      <c r="S57" s="38">
        <v>0</v>
      </c>
      <c r="T57" s="37">
        <f>SUMPRODUCT(LTA!J57:AN57,LTA!J$101:AN$101,LTA!J$103:AN$103)</f>
        <v>497.03999999999996</v>
      </c>
      <c r="U57" s="37">
        <f>SUMPRODUCT(LTA!J57:AN57,LTA!J$102:AN$102,LTA!J$103:AN$103)</f>
        <v>49.76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97.4</v>
      </c>
      <c r="AB57" s="75">
        <f>-STOA!N57</f>
        <v>-211.28</v>
      </c>
      <c r="AC57">
        <f t="shared" si="0"/>
        <v>14.357708427498771</v>
      </c>
      <c r="AD57">
        <f t="shared" si="1"/>
        <v>1270.54350864205</v>
      </c>
      <c r="AE57">
        <f>'IDT-1'!B57</f>
        <v>0</v>
      </c>
      <c r="AF57" s="24"/>
      <c r="AG57">
        <f t="shared" si="2"/>
        <v>1270.54350864205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10.555160000000001</v>
      </c>
      <c r="E58">
        <f>GT_NG!P58</f>
        <v>14.47846889952153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567.93729960594942</v>
      </c>
      <c r="P58" s="36">
        <v>117.89</v>
      </c>
      <c r="Q58" s="36">
        <v>38.214382716049379</v>
      </c>
      <c r="R58" s="38">
        <v>46.1</v>
      </c>
      <c r="S58" s="38">
        <v>0</v>
      </c>
      <c r="T58" s="37">
        <f>SUMPRODUCT(LTA!J58:AN58,LTA!J$101:AN$101,LTA!J$103:AN$103)</f>
        <v>486.93</v>
      </c>
      <c r="U58" s="37">
        <f>SUMPRODUCT(LTA!J58:AN58,LTA!J$102:AN$102,LTA!J$103:AN$103)</f>
        <v>49.76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97.4</v>
      </c>
      <c r="AB58" s="75">
        <f>-STOA!N58</f>
        <v>-211.28</v>
      </c>
      <c r="AC58">
        <f t="shared" si="0"/>
        <v>14.69625211897959</v>
      </c>
      <c r="AD58">
        <f t="shared" si="1"/>
        <v>1264.3129487372801</v>
      </c>
      <c r="AE58">
        <f>'IDT-1'!B58</f>
        <v>0</v>
      </c>
      <c r="AF58" s="24"/>
      <c r="AG58">
        <f t="shared" si="2"/>
        <v>1264.3129487372801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10.09624</v>
      </c>
      <c r="E59">
        <f>GT_NG!P59</f>
        <v>13.477266145380828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585.5722610850504</v>
      </c>
      <c r="P59" s="36">
        <v>117.89</v>
      </c>
      <c r="Q59" s="36">
        <v>38.214382716049379</v>
      </c>
      <c r="R59" s="38">
        <v>46.1</v>
      </c>
      <c r="S59" s="38">
        <v>0</v>
      </c>
      <c r="T59" s="37">
        <f>SUMPRODUCT(LTA!J59:AN59,LTA!J$101:AN$101,LTA!J$103:AN$103)</f>
        <v>471.05</v>
      </c>
      <c r="U59" s="37">
        <f>SUMPRODUCT(LTA!J59:AN59,LTA!J$102:AN$102,LTA!J$103:AN$103)</f>
        <v>49.76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97.4</v>
      </c>
      <c r="AB59" s="75">
        <f>-STOA!N59</f>
        <v>-211.28</v>
      </c>
      <c r="AC59">
        <f t="shared" si="0"/>
        <v>14.732613395168812</v>
      </c>
      <c r="AD59">
        <f t="shared" si="1"/>
        <v>1260.571426186051</v>
      </c>
      <c r="AE59">
        <f>'IDT-1'!B59</f>
        <v>0</v>
      </c>
      <c r="AF59" s="24"/>
      <c r="AG59">
        <f t="shared" si="2"/>
        <v>1260.571426186051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-27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10.09624</v>
      </c>
      <c r="E60">
        <f>GT_NG!P60</f>
        <v>13.477266145380828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585.57414081663683</v>
      </c>
      <c r="P60" s="36">
        <v>117.89</v>
      </c>
      <c r="Q60" s="36">
        <v>38.214382716049379</v>
      </c>
      <c r="R60" s="38">
        <v>46.1</v>
      </c>
      <c r="S60" s="38">
        <v>0</v>
      </c>
      <c r="T60" s="37">
        <f>SUMPRODUCT(LTA!J60:AN60,LTA!J$101:AN$101,LTA!J$103:AN$103)</f>
        <v>448.78999999999996</v>
      </c>
      <c r="U60" s="37">
        <f>SUMPRODUCT(LTA!J60:AN60,LTA!J$102:AN$102,LTA!J$103:AN$103)</f>
        <v>49.76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97.4</v>
      </c>
      <c r="AB60" s="75">
        <f>-STOA!N60</f>
        <v>-211.28</v>
      </c>
      <c r="AC60">
        <f t="shared" si="0"/>
        <v>14.494818238564806</v>
      </c>
      <c r="AD60">
        <f t="shared" si="1"/>
        <v>1244.5511010742414</v>
      </c>
      <c r="AE60">
        <f>'IDT-1'!B60</f>
        <v>0</v>
      </c>
      <c r="AF60" s="24"/>
      <c r="AG60">
        <f t="shared" si="2"/>
        <v>1244.5511010742414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-21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10.09624</v>
      </c>
      <c r="E61">
        <f>GT_NG!P61</f>
        <v>13.477266145380828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586.36893489108616</v>
      </c>
      <c r="P61" s="36">
        <v>117.89</v>
      </c>
      <c r="Q61" s="36">
        <v>38.21</v>
      </c>
      <c r="R61" s="38">
        <v>46.1</v>
      </c>
      <c r="S61" s="38">
        <v>0</v>
      </c>
      <c r="T61" s="37">
        <f>SUMPRODUCT(LTA!J61:AN61,LTA!J$101:AN$101,LTA!J$103:AN$103)</f>
        <v>402.67</v>
      </c>
      <c r="U61" s="37">
        <f>SUMPRODUCT(LTA!J61:AN61,LTA!J$102:AN$102,LTA!J$103:AN$103)</f>
        <v>49.76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97.4</v>
      </c>
      <c r="AB61" s="75">
        <f>-STOA!N61</f>
        <v>-211.28</v>
      </c>
      <c r="AC61">
        <f t="shared" si="0"/>
        <v>14.219739381752694</v>
      </c>
      <c r="AD61">
        <f t="shared" si="1"/>
        <v>1254.2565912894536</v>
      </c>
      <c r="AE61">
        <f>'IDT-1'!B61</f>
        <v>0</v>
      </c>
      <c r="AF61" s="24"/>
      <c r="AG61">
        <f t="shared" si="2"/>
        <v>1254.2565912894536</v>
      </c>
      <c r="AI61" s="34">
        <f>PXIL!H61</f>
        <v>0</v>
      </c>
      <c r="AJ61" s="34">
        <f>PXIL!N61</f>
        <v>0</v>
      </c>
      <c r="AK61" s="34">
        <f>RTM_IEX!H61</f>
        <v>33.76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10.09624</v>
      </c>
      <c r="E62">
        <f>GT_NG!P62</f>
        <v>13.477266145380828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606.55641646355537</v>
      </c>
      <c r="P62" s="36">
        <v>117.89</v>
      </c>
      <c r="Q62" s="36">
        <v>38.21</v>
      </c>
      <c r="R62" s="38">
        <v>46.1</v>
      </c>
      <c r="S62" s="38">
        <v>0</v>
      </c>
      <c r="T62" s="37">
        <f>SUMPRODUCT(LTA!J62:AN62,LTA!J$101:AN$101,LTA!J$103:AN$103)</f>
        <v>374.96000000000004</v>
      </c>
      <c r="U62" s="37">
        <f>SUMPRODUCT(LTA!J62:AN62,LTA!J$102:AN$102,LTA!J$103:AN$103)</f>
        <v>49.76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97.4</v>
      </c>
      <c r="AB62" s="75">
        <f>-STOA!N62</f>
        <v>-211.28</v>
      </c>
      <c r="AC62">
        <f t="shared" si="0"/>
        <v>14.140338226961434</v>
      </c>
      <c r="AD62">
        <f t="shared" si="1"/>
        <v>1244.883474016714</v>
      </c>
      <c r="AE62">
        <f>'IDT-1'!B62</f>
        <v>0</v>
      </c>
      <c r="AF62" s="24"/>
      <c r="AG62">
        <f t="shared" si="2"/>
        <v>1244.883474016714</v>
      </c>
      <c r="AI62" s="34">
        <f>PXIL!H62</f>
        <v>0</v>
      </c>
      <c r="AJ62" s="34">
        <f>PXIL!N62</f>
        <v>0</v>
      </c>
      <c r="AK62" s="34">
        <f>RTM_IEX!H62</f>
        <v>31.83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10.09624</v>
      </c>
      <c r="E63">
        <f>GT_NG!P63</f>
        <v>13.477266145380828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662.55868765292098</v>
      </c>
      <c r="P63" s="36">
        <v>117.89</v>
      </c>
      <c r="Q63" s="36">
        <v>38.21</v>
      </c>
      <c r="R63" s="38">
        <v>46.100000000000009</v>
      </c>
      <c r="S63" s="38">
        <v>0</v>
      </c>
      <c r="T63" s="37">
        <f>SUMPRODUCT(LTA!J63:AN63,LTA!J$101:AN$101,LTA!J$103:AN$103)</f>
        <v>344.97</v>
      </c>
      <c r="U63" s="37">
        <f>SUMPRODUCT(LTA!J63:AN63,LTA!J$102:AN$102,LTA!J$103:AN$103)</f>
        <v>49.76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97.4</v>
      </c>
      <c r="AB63" s="75">
        <f>-STOA!N63</f>
        <v>-211.28</v>
      </c>
      <c r="AC63">
        <f t="shared" si="0"/>
        <v>14.688306306889197</v>
      </c>
      <c r="AD63">
        <f t="shared" si="1"/>
        <v>1199.1038874914127</v>
      </c>
      <c r="AE63">
        <f>'IDT-1'!B63</f>
        <v>0</v>
      </c>
      <c r="AF63" s="24"/>
      <c r="AG63">
        <f t="shared" si="2"/>
        <v>1199.1038874914127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10.09624</v>
      </c>
      <c r="E64">
        <f>GT_NG!P64</f>
        <v>13.477266145380828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665.81734970330854</v>
      </c>
      <c r="P64" s="36">
        <v>117.89</v>
      </c>
      <c r="Q64" s="36">
        <v>38.21</v>
      </c>
      <c r="R64" s="38">
        <v>47.1</v>
      </c>
      <c r="S64" s="38">
        <v>0</v>
      </c>
      <c r="T64" s="37">
        <f>SUMPRODUCT(LTA!J64:AN64,LTA!J$101:AN$101,LTA!J$103:AN$103)</f>
        <v>312.34000000000003</v>
      </c>
      <c r="U64" s="37">
        <f>SUMPRODUCT(LTA!J64:AN64,LTA!J$102:AN$102,LTA!J$103:AN$103)</f>
        <v>50.36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97.4</v>
      </c>
      <c r="AB64" s="75">
        <f>-STOA!N64</f>
        <v>-211.28</v>
      </c>
      <c r="AC64">
        <f t="shared" si="0"/>
        <v>14.302546229064445</v>
      </c>
      <c r="AD64">
        <f t="shared" si="1"/>
        <v>1189.7183096196247</v>
      </c>
      <c r="AE64">
        <f>'IDT-1'!B64</f>
        <v>0</v>
      </c>
      <c r="AF64" s="24"/>
      <c r="AG64">
        <f t="shared" si="2"/>
        <v>1189.7183096196247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-37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10.09624</v>
      </c>
      <c r="E65">
        <f>GT_NG!P65</f>
        <v>13.477266145380828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665.60595517384741</v>
      </c>
      <c r="P65" s="36">
        <v>117.89</v>
      </c>
      <c r="Q65" s="36">
        <v>38.21</v>
      </c>
      <c r="R65" s="38">
        <v>47.1</v>
      </c>
      <c r="S65" s="38">
        <v>0</v>
      </c>
      <c r="T65" s="37">
        <f>SUMPRODUCT(LTA!J65:AN65,LTA!J$101:AN$101,LTA!J$103:AN$103)</f>
        <v>259.65999999999997</v>
      </c>
      <c r="U65" s="37">
        <f>SUMPRODUCT(LTA!J65:AN65,LTA!J$102:AN$102,LTA!J$103:AN$103)</f>
        <v>50.36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97.4</v>
      </c>
      <c r="AB65" s="75">
        <f>-STOA!N65</f>
        <v>-211.28</v>
      </c>
      <c r="AC65">
        <f t="shared" si="0"/>
        <v>13.763561679196076</v>
      </c>
      <c r="AD65">
        <f t="shared" si="1"/>
        <v>1200.405899640032</v>
      </c>
      <c r="AE65">
        <f>'IDT-1'!B65</f>
        <v>0</v>
      </c>
      <c r="AF65" s="24"/>
      <c r="AG65">
        <f t="shared" si="2"/>
        <v>1200.405899640032</v>
      </c>
      <c r="AI65" s="34">
        <f>PXIL!H65</f>
        <v>0</v>
      </c>
      <c r="AJ65" s="34">
        <f>PXIL!N65</f>
        <v>0</v>
      </c>
      <c r="AK65" s="34">
        <f>RTM_IEX!H65</f>
        <v>26.04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10.09624</v>
      </c>
      <c r="E66">
        <f>GT_NG!P66</f>
        <v>13.477266145380828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676.2393285410584</v>
      </c>
      <c r="P66" s="36">
        <v>117.89</v>
      </c>
      <c r="Q66" s="36">
        <v>38.21</v>
      </c>
      <c r="R66" s="38">
        <v>47.1</v>
      </c>
      <c r="S66" s="38">
        <v>0</v>
      </c>
      <c r="T66" s="37">
        <f>SUMPRODUCT(LTA!J66:AN66,LTA!J$101:AN$101,LTA!J$103:AN$103)</f>
        <v>224.96999999999997</v>
      </c>
      <c r="U66" s="37">
        <f>SUMPRODUCT(LTA!J66:AN66,LTA!J$102:AN$102,LTA!J$103:AN$103)</f>
        <v>50.36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97.4</v>
      </c>
      <c r="AB66" s="75">
        <f>-STOA!N66</f>
        <v>-211.28</v>
      </c>
      <c r="AC66">
        <f t="shared" si="0"/>
        <v>13.691182015480651</v>
      </c>
      <c r="AD66">
        <f t="shared" si="1"/>
        <v>1191.8616526709586</v>
      </c>
      <c r="AE66">
        <f>'IDT-1'!B66</f>
        <v>0</v>
      </c>
      <c r="AF66" s="24"/>
      <c r="AG66">
        <f t="shared" si="2"/>
        <v>1191.8616526709586</v>
      </c>
      <c r="AI66" s="34">
        <f>PXIL!H66</f>
        <v>0</v>
      </c>
      <c r="AJ66" s="34">
        <f>PXIL!N66</f>
        <v>0</v>
      </c>
      <c r="AK66" s="34">
        <f>RTM_IEX!H66</f>
        <v>41.48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10.09624</v>
      </c>
      <c r="E67">
        <f>GT_NG!P67</f>
        <v>13.477266145380828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703.356530829024</v>
      </c>
      <c r="P67" s="36">
        <v>117.89</v>
      </c>
      <c r="Q67" s="36">
        <v>38.21</v>
      </c>
      <c r="R67" s="38">
        <v>47.1</v>
      </c>
      <c r="S67" s="38">
        <v>0</v>
      </c>
      <c r="T67" s="37">
        <f>SUMPRODUCT(LTA!J67:AN67,LTA!J$101:AN$101,LTA!J$103:AN$103)</f>
        <v>191.49</v>
      </c>
      <c r="U67" s="37">
        <f>SUMPRODUCT(LTA!J67:AN67,LTA!J$102:AN$102,LTA!J$103:AN$103)</f>
        <v>53.25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97.07</v>
      </c>
      <c r="AB67" s="75">
        <f>-STOA!N67</f>
        <v>-211.28</v>
      </c>
      <c r="AC67">
        <f t="shared" si="0"/>
        <v>13.983310514699561</v>
      </c>
      <c r="AD67">
        <f t="shared" si="1"/>
        <v>1226.3467264597052</v>
      </c>
      <c r="AE67">
        <f>'IDT-1'!B67</f>
        <v>11</v>
      </c>
      <c r="AF67" s="24"/>
      <c r="AG67">
        <f t="shared" si="2"/>
        <v>1237.3467264597052</v>
      </c>
      <c r="AI67" s="34">
        <f>PXIL!H67</f>
        <v>0</v>
      </c>
      <c r="AJ67" s="34">
        <f>PXIL!N67</f>
        <v>0</v>
      </c>
      <c r="AK67" s="34">
        <f>RTM_IEX!H67</f>
        <v>80.06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10.09624</v>
      </c>
      <c r="E68">
        <f>GT_NG!P68</f>
        <v>13.477266145380828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751.27493830793583</v>
      </c>
      <c r="P68" s="36">
        <v>117.89</v>
      </c>
      <c r="Q68" s="36">
        <v>38.21</v>
      </c>
      <c r="R68" s="38">
        <v>45.05</v>
      </c>
      <c r="S68" s="38">
        <v>0</v>
      </c>
      <c r="T68" s="37">
        <f>SUMPRODUCT(LTA!J68:AN68,LTA!J$101:AN$101,LTA!J$103:AN$103)</f>
        <v>157</v>
      </c>
      <c r="U68" s="37">
        <f>SUMPRODUCT(LTA!J68:AN68,LTA!J$102:AN$102,LTA!J$103:AN$103)</f>
        <v>53.25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31.83</v>
      </c>
      <c r="Z68" s="34">
        <f>IEX!N68</f>
        <v>0</v>
      </c>
      <c r="AA68" s="75">
        <f>STOA!H68</f>
        <v>97.07</v>
      </c>
      <c r="AB68" s="75">
        <f>-STOA!N68</f>
        <v>-211.28</v>
      </c>
      <c r="AC68">
        <f t="shared" ref="AC68:AC98" si="3">SUMIF(B68:AB68,"&gt;0")*$AC$2-SUMIF(B68:AB68,"&lt;0")*($AC$2/(1-$AC$2))+SUMIF(AI68:AR68,"&gt;0")*$AC$2-SUMIF(AI68:AR68,"&lt;0")*($AC$2/(1-$AC$2))</f>
        <v>14.329965137522418</v>
      </c>
      <c r="AD68">
        <f t="shared" ref="AD68:AD98" si="4">SUM(B68:AB68,AI68:AR68)-AC68</f>
        <v>1267.2684793157941</v>
      </c>
      <c r="AE68">
        <f>'IDT-1'!B68</f>
        <v>14.78</v>
      </c>
      <c r="AF68" s="24"/>
      <c r="AG68">
        <f t="shared" ref="AG68:AG98" si="5">SUM(AD68:AF68)+AT68</f>
        <v>1282.0484793157941</v>
      </c>
      <c r="AI68" s="34">
        <f>PXIL!H68</f>
        <v>0</v>
      </c>
      <c r="AJ68" s="34">
        <f>PXIL!N68</f>
        <v>0</v>
      </c>
      <c r="AK68" s="34">
        <f>RTM_IEX!H68</f>
        <v>78.12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10.09624</v>
      </c>
      <c r="E69">
        <f>GT_NG!P69</f>
        <v>13.477266145380828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748.34973064224084</v>
      </c>
      <c r="P69" s="36">
        <v>117.89</v>
      </c>
      <c r="Q69" s="36">
        <v>38.21</v>
      </c>
      <c r="R69" s="38">
        <v>19.77</v>
      </c>
      <c r="S69" s="38">
        <v>0</v>
      </c>
      <c r="T69" s="37">
        <f>SUMPRODUCT(LTA!J69:AN69,LTA!J$101:AN$101,LTA!J$103:AN$103)</f>
        <v>124.02</v>
      </c>
      <c r="U69" s="37">
        <f>SUMPRODUCT(LTA!J69:AN69,LTA!J$102:AN$102,LTA!J$103:AN$103)</f>
        <v>52.29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153.36000000000001</v>
      </c>
      <c r="Z69" s="34">
        <f>IEX!N69</f>
        <v>0</v>
      </c>
      <c r="AA69" s="75">
        <f>STOA!H69</f>
        <v>97.07</v>
      </c>
      <c r="AB69" s="75">
        <f>-STOA!N69</f>
        <v>-211.28</v>
      </c>
      <c r="AC69">
        <f t="shared" si="3"/>
        <v>14.36742602080303</v>
      </c>
      <c r="AD69">
        <f t="shared" si="4"/>
        <v>1225.4958107668185</v>
      </c>
      <c r="AE69">
        <f>'IDT-1'!B69</f>
        <v>0</v>
      </c>
      <c r="AF69" s="24"/>
      <c r="AG69">
        <f t="shared" si="5"/>
        <v>1225.4958107668185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-23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10.09624</v>
      </c>
      <c r="E70">
        <f>GT_NG!P70</f>
        <v>13.477266145380828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760.0678256299127</v>
      </c>
      <c r="P70" s="36">
        <v>117.89</v>
      </c>
      <c r="Q70" s="36">
        <v>38.21</v>
      </c>
      <c r="R70" s="38">
        <v>9.17</v>
      </c>
      <c r="S70" s="38">
        <v>0</v>
      </c>
      <c r="T70" s="37">
        <f>SUMPRODUCT(LTA!J70:AN70,LTA!J$101:AN$101,LTA!J$103:AN$103)</f>
        <v>92.95</v>
      </c>
      <c r="U70" s="37">
        <f>SUMPRODUCT(LTA!J70:AN70,LTA!J$102:AN$102,LTA!J$103:AN$103)</f>
        <v>52.29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211.23</v>
      </c>
      <c r="Z70" s="34">
        <f>IEX!N70</f>
        <v>0</v>
      </c>
      <c r="AA70" s="75">
        <f>STOA!H70</f>
        <v>97.07</v>
      </c>
      <c r="AB70" s="75">
        <f>-STOA!N70</f>
        <v>-211.28</v>
      </c>
      <c r="AC70">
        <f t="shared" si="3"/>
        <v>14.737476542297701</v>
      </c>
      <c r="AD70">
        <f t="shared" si="4"/>
        <v>1237.0438552329958</v>
      </c>
      <c r="AE70">
        <f>'IDT-1'!B70</f>
        <v>2.81</v>
      </c>
      <c r="AF70" s="24"/>
      <c r="AG70">
        <f t="shared" si="5"/>
        <v>1239.8538552329958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-39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10.09624</v>
      </c>
      <c r="E71">
        <f>GT_NG!P71</f>
        <v>13.477266145380828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782.27060526896753</v>
      </c>
      <c r="P71" s="36">
        <v>117.89</v>
      </c>
      <c r="Q71" s="36">
        <v>38.21</v>
      </c>
      <c r="R71" s="38">
        <v>4.47</v>
      </c>
      <c r="S71" s="38">
        <v>0</v>
      </c>
      <c r="T71" s="37">
        <f>SUMPRODUCT(LTA!J71:AN71,LTA!J$101:AN$101,LTA!J$103:AN$103)</f>
        <v>73.2</v>
      </c>
      <c r="U71" s="37">
        <f>SUMPRODUCT(LTA!J71:AN71,LTA!J$102:AN$102,LTA!J$103:AN$103)</f>
        <v>52.29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209.3</v>
      </c>
      <c r="Z71" s="34">
        <f>IEX!N71</f>
        <v>0</v>
      </c>
      <c r="AA71" s="75">
        <f>STOA!H71</f>
        <v>97.02</v>
      </c>
      <c r="AB71" s="75">
        <f>-STOA!N71</f>
        <v>-211.28</v>
      </c>
      <c r="AC71">
        <f t="shared" si="3"/>
        <v>14.9815160961871</v>
      </c>
      <c r="AD71">
        <f t="shared" si="4"/>
        <v>1199.5725953181611</v>
      </c>
      <c r="AE71">
        <f>'IDT-1'!B71</f>
        <v>75.950999999999993</v>
      </c>
      <c r="AF71" s="24"/>
      <c r="AG71">
        <f t="shared" si="5"/>
        <v>1275.5235953181611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-72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10.09624</v>
      </c>
      <c r="E72">
        <f>GT_NG!P72</f>
        <v>13.477266145380828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771.64513676950548</v>
      </c>
      <c r="P72" s="36">
        <v>117.89</v>
      </c>
      <c r="Q72" s="36">
        <v>38.21</v>
      </c>
      <c r="R72" s="38">
        <v>0.98</v>
      </c>
      <c r="S72" s="38">
        <v>0</v>
      </c>
      <c r="T72" s="37">
        <f>SUMPRODUCT(LTA!J72:AN72,LTA!J$101:AN$101,LTA!J$103:AN$103)</f>
        <v>56.31</v>
      </c>
      <c r="U72" s="37">
        <f>SUMPRODUCT(LTA!J72:AN72,LTA!J$102:AN$102,LTA!J$103:AN$103)</f>
        <v>53.75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151.93</v>
      </c>
      <c r="Z72" s="34">
        <f>IEX!N72</f>
        <v>0</v>
      </c>
      <c r="AA72" s="75">
        <f>STOA!H72</f>
        <v>97.02</v>
      </c>
      <c r="AB72" s="75">
        <f>-STOA!N72</f>
        <v>-211.28</v>
      </c>
      <c r="AC72">
        <f t="shared" si="3"/>
        <v>13.932982804599607</v>
      </c>
      <c r="AD72">
        <f t="shared" si="4"/>
        <v>1220.4056601102868</v>
      </c>
      <c r="AE72">
        <f>'IDT-1'!B72</f>
        <v>75.311999999999998</v>
      </c>
      <c r="AF72" s="24"/>
      <c r="AG72">
        <f t="shared" si="5"/>
        <v>1295.7176601102867</v>
      </c>
      <c r="AI72" s="34">
        <f>PXIL!H72</f>
        <v>0</v>
      </c>
      <c r="AJ72" s="34">
        <f>PXIL!N72</f>
        <v>0</v>
      </c>
      <c r="AK72" s="34">
        <f>RTM_IEX!H72</f>
        <v>20.55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14.15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10.09624</v>
      </c>
      <c r="E73">
        <f>GT_NG!P73</f>
        <v>13.477266145380828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137.22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807.78455236053276</v>
      </c>
      <c r="P73" s="36">
        <v>117.89</v>
      </c>
      <c r="Q73" s="36">
        <v>38.21</v>
      </c>
      <c r="R73" s="38">
        <v>0.05</v>
      </c>
      <c r="S73" s="38">
        <v>0</v>
      </c>
      <c r="T73" s="37">
        <f>SUMPRODUCT(LTA!J73:AN73,LTA!J$101:AN$101,LTA!J$103:AN$103)</f>
        <v>42.93</v>
      </c>
      <c r="U73" s="37">
        <f>SUMPRODUCT(LTA!J73:AN73,LTA!J$102:AN$102,LTA!J$103:AN$103)</f>
        <v>54.260000000000005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71.17</v>
      </c>
      <c r="Z73" s="34">
        <f>IEX!N73</f>
        <v>0</v>
      </c>
      <c r="AA73" s="75">
        <f>STOA!H73</f>
        <v>97.02</v>
      </c>
      <c r="AB73" s="75">
        <f>-STOA!N73</f>
        <v>-211.28</v>
      </c>
      <c r="AC73">
        <f t="shared" si="3"/>
        <v>13.891145895564238</v>
      </c>
      <c r="AD73">
        <f t="shared" si="4"/>
        <v>1215.4669126103495</v>
      </c>
      <c r="AE73">
        <f>'IDT-1'!B73</f>
        <v>84.295000000000002</v>
      </c>
      <c r="AF73" s="24"/>
      <c r="AG73">
        <f t="shared" si="5"/>
        <v>1299.7619126103496</v>
      </c>
      <c r="AI73" s="34">
        <f>PXIL!H73</f>
        <v>0</v>
      </c>
      <c r="AJ73" s="34">
        <f>PXIL!N73</f>
        <v>0</v>
      </c>
      <c r="AK73" s="34">
        <f>RTM_IEX!H73</f>
        <v>50.53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10.09624</v>
      </c>
      <c r="E74">
        <f>GT_NG!P74</f>
        <v>13.477266145380828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137.22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853.01943341324306</v>
      </c>
      <c r="P74" s="36">
        <v>117.89</v>
      </c>
      <c r="Q74" s="36">
        <v>38.21</v>
      </c>
      <c r="R74" s="38">
        <v>0</v>
      </c>
      <c r="S74" s="38">
        <v>0</v>
      </c>
      <c r="T74" s="37">
        <f>SUMPRODUCT(LTA!J74:AN74,LTA!J$101:AN$101,LTA!J$103:AN$103)</f>
        <v>28.67</v>
      </c>
      <c r="U74" s="37">
        <f>SUMPRODUCT(LTA!J74:AN74,LTA!J$102:AN$102,LTA!J$103:AN$103)</f>
        <v>54.84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71.25</v>
      </c>
      <c r="Z74" s="34">
        <f>IEX!N74</f>
        <v>0</v>
      </c>
      <c r="AA74" s="75">
        <f>STOA!H74</f>
        <v>97.02</v>
      </c>
      <c r="AB74" s="75">
        <f>-STOA!N74</f>
        <v>-211.28</v>
      </c>
      <c r="AC74">
        <f t="shared" si="3"/>
        <v>14.106562896407004</v>
      </c>
      <c r="AD74">
        <f t="shared" si="4"/>
        <v>1240.8963766622169</v>
      </c>
      <c r="AE74">
        <f>'IDT-1'!B74</f>
        <v>88.575000000000003</v>
      </c>
      <c r="AF74" s="24"/>
      <c r="AG74">
        <f t="shared" si="5"/>
        <v>1329.4713766622169</v>
      </c>
      <c r="AI74" s="34">
        <f>PXIL!H74</f>
        <v>0</v>
      </c>
      <c r="AJ74" s="34">
        <f>PXIL!N74</f>
        <v>0</v>
      </c>
      <c r="AK74" s="34">
        <f>RTM_IEX!H74</f>
        <v>44.59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10.09624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137.22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859.11233769634521</v>
      </c>
      <c r="P75" s="36">
        <v>117.89</v>
      </c>
      <c r="Q75" s="36">
        <v>38.21</v>
      </c>
      <c r="R75" s="38">
        <v>0</v>
      </c>
      <c r="S75" s="38">
        <v>0</v>
      </c>
      <c r="T75" s="37">
        <f>SUMPRODUCT(LTA!J75:AN75,LTA!J$101:AN$101,LTA!J$103:AN$103)</f>
        <v>25.97</v>
      </c>
      <c r="U75" s="37">
        <f>SUMPRODUCT(LTA!J75:AN75,LTA!J$102:AN$102,LTA!J$103:AN$103)</f>
        <v>59.35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84.62</v>
      </c>
      <c r="Z75" s="34">
        <f>IEX!N75</f>
        <v>0</v>
      </c>
      <c r="AA75" s="75">
        <f>STOA!H75</f>
        <v>97.07</v>
      </c>
      <c r="AB75" s="75">
        <f>-STOA!N75</f>
        <v>-156.51</v>
      </c>
      <c r="AC75">
        <f t="shared" si="3"/>
        <v>13.864614051619963</v>
      </c>
      <c r="AD75">
        <f t="shared" si="4"/>
        <v>1322.3388569123772</v>
      </c>
      <c r="AE75">
        <f>'IDT-1'!B75</f>
        <v>92.373000000000005</v>
      </c>
      <c r="AF75" s="24"/>
      <c r="AG75">
        <f t="shared" si="5"/>
        <v>1414.7118569123772</v>
      </c>
      <c r="AI75" s="34">
        <f>PXIL!H75</f>
        <v>0</v>
      </c>
      <c r="AJ75" s="34">
        <f>PXIL!N75</f>
        <v>0</v>
      </c>
      <c r="AK75" s="34">
        <f>RTM_IEX!H75</f>
        <v>47.99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10.09624</v>
      </c>
      <c r="E76">
        <f>GT_NG!P76</f>
        <v>15.184893267651889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137.22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871.6300699233276</v>
      </c>
      <c r="P76" s="36">
        <v>117.89</v>
      </c>
      <c r="Q76" s="36">
        <v>38.21</v>
      </c>
      <c r="R76" s="38">
        <v>0</v>
      </c>
      <c r="S76" s="38">
        <v>0</v>
      </c>
      <c r="T76" s="37">
        <f>SUMPRODUCT(LTA!J76:AN76,LTA!J$101:AN$101,LTA!J$103:AN$103)</f>
        <v>28.740000000000002</v>
      </c>
      <c r="U76" s="37">
        <f>SUMPRODUCT(LTA!J76:AN76,LTA!J$102:AN$102,LTA!J$103:AN$103)</f>
        <v>63.6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77.91</v>
      </c>
      <c r="Z76" s="34">
        <f>IEX!N76</f>
        <v>0</v>
      </c>
      <c r="AA76" s="75">
        <f>STOA!H76</f>
        <v>97.07</v>
      </c>
      <c r="AB76" s="75">
        <f>-STOA!N76</f>
        <v>-156.51</v>
      </c>
      <c r="AC76">
        <f t="shared" si="3"/>
        <v>13.593191002326614</v>
      </c>
      <c r="AD76">
        <f t="shared" si="4"/>
        <v>1290.2980121886528</v>
      </c>
      <c r="AE76">
        <f>'IDT-1'!B76</f>
        <v>112.18899999999999</v>
      </c>
      <c r="AF76" s="24"/>
      <c r="AG76">
        <f t="shared" si="5"/>
        <v>1402.4870121886529</v>
      </c>
      <c r="AI76" s="34">
        <f>PXIL!H76</f>
        <v>0</v>
      </c>
      <c r="AJ76" s="34">
        <f>PXIL!N76</f>
        <v>0</v>
      </c>
      <c r="AK76" s="34">
        <f>RTM_IEX!H76</f>
        <v>2.85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10.09624</v>
      </c>
      <c r="E77">
        <f>GT_NG!P77</f>
        <v>15.184893267651889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868.28052656442469</v>
      </c>
      <c r="P77" s="36">
        <v>117.89</v>
      </c>
      <c r="Q77" s="36">
        <v>38.21</v>
      </c>
      <c r="R77" s="38">
        <v>0</v>
      </c>
      <c r="S77" s="38">
        <v>0</v>
      </c>
      <c r="T77" s="37">
        <f>SUMPRODUCT(LTA!J77:AN77,LTA!J$101:AN$101,LTA!J$103:AN$103)</f>
        <v>31.77</v>
      </c>
      <c r="U77" s="37">
        <f>SUMPRODUCT(LTA!J77:AN77,LTA!J$102:AN$102,LTA!J$103:AN$103)</f>
        <v>70.45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39.630000000000003</v>
      </c>
      <c r="Z77" s="34">
        <f>IEX!N77</f>
        <v>0</v>
      </c>
      <c r="AA77" s="75">
        <f>STOA!H77</f>
        <v>97.07</v>
      </c>
      <c r="AB77" s="75">
        <f>-STOA!N77</f>
        <v>-156.51</v>
      </c>
      <c r="AC77">
        <f t="shared" si="3"/>
        <v>13.73801083811183</v>
      </c>
      <c r="AD77">
        <f t="shared" si="4"/>
        <v>1307.3936489939649</v>
      </c>
      <c r="AE77">
        <f>'IDT-1'!B77</f>
        <v>114.843</v>
      </c>
      <c r="AF77" s="24"/>
      <c r="AG77">
        <f t="shared" si="5"/>
        <v>1422.236648993965</v>
      </c>
      <c r="AI77" s="34">
        <f>PXIL!H77</f>
        <v>0</v>
      </c>
      <c r="AJ77" s="34">
        <f>PXIL!N77</f>
        <v>0</v>
      </c>
      <c r="AK77" s="34">
        <f>RTM_IEX!H77</f>
        <v>69.45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20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10.09624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868.28052656442469</v>
      </c>
      <c r="P78" s="36">
        <v>117.89</v>
      </c>
      <c r="Q78" s="36">
        <v>38.21</v>
      </c>
      <c r="R78" s="38">
        <v>0</v>
      </c>
      <c r="S78" s="38">
        <v>0</v>
      </c>
      <c r="T78" s="37">
        <f>SUMPRODUCT(LTA!J78:AN78,LTA!J$101:AN$101,LTA!J$103:AN$103)</f>
        <v>36.299999999999997</v>
      </c>
      <c r="U78" s="37">
        <f>SUMPRODUCT(LTA!J78:AN78,LTA!J$102:AN$102,LTA!J$103:AN$103)</f>
        <v>75.36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80.06</v>
      </c>
      <c r="Z78" s="34">
        <f>IEX!N78</f>
        <v>0</v>
      </c>
      <c r="AA78" s="75">
        <f>STOA!H78</f>
        <v>97.07</v>
      </c>
      <c r="AB78" s="75">
        <f>-STOA!N78</f>
        <v>-156.51</v>
      </c>
      <c r="AC78">
        <f t="shared" si="3"/>
        <v>13.613690838111829</v>
      </c>
      <c r="AD78">
        <f t="shared" si="4"/>
        <v>1292.7179689939646</v>
      </c>
      <c r="AE78">
        <f>'IDT-1'!B78</f>
        <v>109.099</v>
      </c>
      <c r="AF78" s="24"/>
      <c r="AG78">
        <f t="shared" si="5"/>
        <v>1401.8169689939646</v>
      </c>
      <c r="AI78" s="34">
        <f>PXIL!H78</f>
        <v>0</v>
      </c>
      <c r="AJ78" s="34">
        <f>PXIL!N78</f>
        <v>0</v>
      </c>
      <c r="AK78" s="34">
        <f>RTM_IEX!H78</f>
        <v>24.78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10.09624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892.69545893043528</v>
      </c>
      <c r="P79" s="36">
        <v>117.89</v>
      </c>
      <c r="Q79" s="36">
        <v>38.21</v>
      </c>
      <c r="R79" s="38">
        <v>0</v>
      </c>
      <c r="S79" s="38">
        <v>0</v>
      </c>
      <c r="T79" s="37">
        <f>SUMPRODUCT(LTA!J79:AN79,LTA!J$101:AN$101,LTA!J$103:AN$103)</f>
        <v>38.74</v>
      </c>
      <c r="U79" s="37">
        <f>SUMPRODUCT(LTA!J79:AN79,LTA!J$102:AN$102,LTA!J$103:AN$103)</f>
        <v>76.97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97.07</v>
      </c>
      <c r="AB79" s="75">
        <f>-STOA!N79</f>
        <v>-156.51</v>
      </c>
      <c r="AC79">
        <f t="shared" si="3"/>
        <v>13.247576269986318</v>
      </c>
      <c r="AD79">
        <f t="shared" si="4"/>
        <v>1249.499015928101</v>
      </c>
      <c r="AE79">
        <f>'IDT-1'!B79</f>
        <v>130</v>
      </c>
      <c r="AF79" s="24"/>
      <c r="AG79">
        <f t="shared" si="5"/>
        <v>1379.499015928101</v>
      </c>
      <c r="AI79" s="34">
        <f>PXIL!H79</f>
        <v>0</v>
      </c>
      <c r="AJ79" s="34">
        <f>PXIL!N79</f>
        <v>0</v>
      </c>
      <c r="AK79" s="34">
        <f>RTM_IEX!H79</f>
        <v>32.79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10.09624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882.83516932504369</v>
      </c>
      <c r="P80" s="36">
        <v>117.89</v>
      </c>
      <c r="Q80" s="36">
        <v>38.21</v>
      </c>
      <c r="R80" s="38">
        <v>0</v>
      </c>
      <c r="S80" s="38">
        <v>0</v>
      </c>
      <c r="T80" s="37">
        <f>SUMPRODUCT(LTA!J80:AN80,LTA!J$101:AN$101,LTA!J$103:AN$103)</f>
        <v>40.29</v>
      </c>
      <c r="U80" s="37">
        <f>SUMPRODUCT(LTA!J80:AN80,LTA!J$102:AN$102,LTA!J$103:AN$103)</f>
        <v>79.13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97.07</v>
      </c>
      <c r="AB80" s="75">
        <f>-STOA!N80</f>
        <v>-156.51</v>
      </c>
      <c r="AC80">
        <f t="shared" si="3"/>
        <v>13.147361837301027</v>
      </c>
      <c r="AD80">
        <f t="shared" si="4"/>
        <v>1237.6689407553943</v>
      </c>
      <c r="AE80">
        <f>'IDT-1'!B80</f>
        <v>127</v>
      </c>
      <c r="AF80" s="24"/>
      <c r="AG80">
        <f t="shared" si="5"/>
        <v>1364.6689407553943</v>
      </c>
      <c r="AI80" s="34">
        <f>PXIL!H80</f>
        <v>0</v>
      </c>
      <c r="AJ80" s="34">
        <f>PXIL!N80</f>
        <v>0</v>
      </c>
      <c r="AK80" s="34">
        <f>RTM_IEX!H80</f>
        <v>27.01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10.09624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843.27611820821551</v>
      </c>
      <c r="P81" s="36">
        <v>117.89</v>
      </c>
      <c r="Q81" s="36">
        <v>38.21</v>
      </c>
      <c r="R81" s="38">
        <v>0</v>
      </c>
      <c r="S81" s="38">
        <v>0</v>
      </c>
      <c r="T81" s="37">
        <f>SUMPRODUCT(LTA!J81:AN81,LTA!J$101:AN$101,LTA!J$103:AN$103)</f>
        <v>44.2</v>
      </c>
      <c r="U81" s="37">
        <f>SUMPRODUCT(LTA!J81:AN81,LTA!J$102:AN$102,LTA!J$103:AN$103)</f>
        <v>80.55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136.96</v>
      </c>
      <c r="Z81" s="34">
        <f>IEX!N81</f>
        <v>0</v>
      </c>
      <c r="AA81" s="75">
        <f>STOA!H81</f>
        <v>97.07</v>
      </c>
      <c r="AB81" s="75">
        <f>-STOA!N81</f>
        <v>-156.51</v>
      </c>
      <c r="AC81">
        <f t="shared" si="3"/>
        <v>13.944369804692565</v>
      </c>
      <c r="AD81">
        <f t="shared" si="4"/>
        <v>1293.5928816711748</v>
      </c>
      <c r="AE81">
        <f>'IDT-1'!B81</f>
        <v>31.193000000000001</v>
      </c>
      <c r="AF81" s="24"/>
      <c r="AG81">
        <f t="shared" si="5"/>
        <v>1324.7858816711748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-19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10.09624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796.89111028895229</v>
      </c>
      <c r="P82" s="36">
        <v>117.89</v>
      </c>
      <c r="Q82" s="36">
        <v>38.21</v>
      </c>
      <c r="R82" s="38">
        <v>0</v>
      </c>
      <c r="S82" s="38">
        <v>0</v>
      </c>
      <c r="T82" s="37">
        <f>SUMPRODUCT(LTA!J82:AN82,LTA!J$101:AN$101,LTA!J$103:AN$103)</f>
        <v>50.36</v>
      </c>
      <c r="U82" s="37">
        <f>SUMPRODUCT(LTA!J82:AN82,LTA!J$102:AN$102,LTA!J$103:AN$103)</f>
        <v>81.78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163</v>
      </c>
      <c r="Z82" s="34">
        <f>IEX!N82</f>
        <v>0</v>
      </c>
      <c r="AA82" s="75">
        <f>STOA!H82</f>
        <v>97.07</v>
      </c>
      <c r="AB82" s="75">
        <f>-STOA!N82</f>
        <v>-156.51</v>
      </c>
      <c r="AC82">
        <f t="shared" si="3"/>
        <v>13.920259315419644</v>
      </c>
      <c r="AD82">
        <f t="shared" si="4"/>
        <v>1270.6619842411844</v>
      </c>
      <c r="AE82">
        <f>'IDT-1'!B82</f>
        <v>34.423000000000002</v>
      </c>
      <c r="AF82" s="24"/>
      <c r="AG82">
        <f t="shared" si="5"/>
        <v>1305.0849842411844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-29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10.09624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79.426372562451462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766.13339074469525</v>
      </c>
      <c r="P83" s="36">
        <v>117.89</v>
      </c>
      <c r="Q83" s="36">
        <v>38.21</v>
      </c>
      <c r="R83" s="38">
        <v>0</v>
      </c>
      <c r="S83" s="38">
        <v>0</v>
      </c>
      <c r="T83" s="37">
        <f>SUMPRODUCT(LTA!J83:AN83,LTA!J$101:AN$101,LTA!J$103:AN$103)</f>
        <v>55.32</v>
      </c>
      <c r="U83" s="37">
        <f>SUMPRODUCT(LTA!J83:AN83,LTA!J$102:AN$102,LTA!J$103:AN$103)</f>
        <v>88.92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177.47</v>
      </c>
      <c r="Z83" s="34">
        <f>IEX!N83</f>
        <v>0</v>
      </c>
      <c r="AA83" s="75">
        <f>STOA!H83</f>
        <v>97.02</v>
      </c>
      <c r="AB83" s="75">
        <f>-STOA!N83</f>
        <v>-156.51</v>
      </c>
      <c r="AC83">
        <f t="shared" si="3"/>
        <v>13.706648843047587</v>
      </c>
      <c r="AD83">
        <f t="shared" si="4"/>
        <v>1247.4542477317509</v>
      </c>
      <c r="AE83">
        <f>'IDT-1'!B83</f>
        <v>52.481999999999999</v>
      </c>
      <c r="AF83" s="24"/>
      <c r="AG83">
        <f t="shared" si="5"/>
        <v>1299.9362477317509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10.09624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79.426372562451462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741.72717778543893</v>
      </c>
      <c r="P84" s="36">
        <v>117.89</v>
      </c>
      <c r="Q84" s="36">
        <v>38.21</v>
      </c>
      <c r="R84" s="38">
        <v>0</v>
      </c>
      <c r="S84" s="38">
        <v>0</v>
      </c>
      <c r="T84" s="37">
        <f>SUMPRODUCT(LTA!J84:AN84,LTA!J$101:AN$101,LTA!J$103:AN$103)</f>
        <v>60.1</v>
      </c>
      <c r="U84" s="37">
        <f>SUMPRODUCT(LTA!J84:AN84,LTA!J$102:AN$102,LTA!J$103:AN$103)</f>
        <v>89.61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126.35</v>
      </c>
      <c r="Z84" s="34">
        <f>IEX!N84</f>
        <v>0</v>
      </c>
      <c r="AA84" s="75">
        <f>STOA!H84</f>
        <v>97.02</v>
      </c>
      <c r="AB84" s="75">
        <f>-STOA!N84</f>
        <v>-156.51</v>
      </c>
      <c r="AC84">
        <f t="shared" si="3"/>
        <v>13.135118969639613</v>
      </c>
      <c r="AD84">
        <f t="shared" si="4"/>
        <v>1175.9695646459027</v>
      </c>
      <c r="AE84">
        <f>'IDT-1'!B84</f>
        <v>103.73599999999999</v>
      </c>
      <c r="AF84" s="24"/>
      <c r="AG84">
        <f t="shared" si="5"/>
        <v>1279.7055646459025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10.09624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719.44715897208005</v>
      </c>
      <c r="P85" s="36">
        <v>117.89</v>
      </c>
      <c r="Q85" s="36">
        <v>38.21</v>
      </c>
      <c r="R85" s="38">
        <v>0</v>
      </c>
      <c r="S85" s="38">
        <v>0</v>
      </c>
      <c r="T85" s="37">
        <f>SUMPRODUCT(LTA!J85:AN85,LTA!J$101:AN$101,LTA!J$103:AN$103)</f>
        <v>61.41</v>
      </c>
      <c r="U85" s="37">
        <f>SUMPRODUCT(LTA!J85:AN85,LTA!J$102:AN$102,LTA!J$103:AN$103)</f>
        <v>87.31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93.56</v>
      </c>
      <c r="Z85" s="34">
        <f>IEX!N85</f>
        <v>0</v>
      </c>
      <c r="AA85" s="75">
        <f>STOA!H85</f>
        <v>97.02</v>
      </c>
      <c r="AB85" s="75">
        <f>-STOA!N85</f>
        <v>-156.51</v>
      </c>
      <c r="AC85">
        <f t="shared" si="3"/>
        <v>12.626593535490613</v>
      </c>
      <c r="AD85">
        <f t="shared" si="4"/>
        <v>1134.0155883389803</v>
      </c>
      <c r="AE85">
        <f>'IDT-1'!B85</f>
        <v>116.29300000000001</v>
      </c>
      <c r="AF85" s="24"/>
      <c r="AG85">
        <f t="shared" si="5"/>
        <v>1250.3085883389804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-21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10.09624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714.48709290515092</v>
      </c>
      <c r="P86" s="36">
        <v>117.89</v>
      </c>
      <c r="Q86" s="36">
        <v>38.21</v>
      </c>
      <c r="R86" s="38">
        <v>0</v>
      </c>
      <c r="S86" s="38">
        <v>0</v>
      </c>
      <c r="T86" s="37">
        <f>SUMPRODUCT(LTA!J86:AN86,LTA!J$101:AN$101,LTA!J$103:AN$103)</f>
        <v>62.61</v>
      </c>
      <c r="U86" s="37">
        <f>SUMPRODUCT(LTA!J86:AN86,LTA!J$102:AN$102,LTA!J$103:AN$103)</f>
        <v>87.13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59.8</v>
      </c>
      <c r="Z86" s="34">
        <f>IEX!N86</f>
        <v>0</v>
      </c>
      <c r="AA86" s="75">
        <f>STOA!H86</f>
        <v>97.02</v>
      </c>
      <c r="AB86" s="75">
        <f>-STOA!N86</f>
        <v>-156.51</v>
      </c>
      <c r="AC86">
        <f t="shared" si="3"/>
        <v>12.352268769152854</v>
      </c>
      <c r="AD86">
        <f t="shared" si="4"/>
        <v>1091.5898470383891</v>
      </c>
      <c r="AE86">
        <f>'IDT-1'!B86</f>
        <v>137.273</v>
      </c>
      <c r="AF86" s="24"/>
      <c r="AG86">
        <f t="shared" si="5"/>
        <v>1228.862847038389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-26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10.09624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711.38389133889598</v>
      </c>
      <c r="P87" s="36">
        <v>117.89</v>
      </c>
      <c r="Q87" s="36">
        <v>38.21</v>
      </c>
      <c r="R87" s="38">
        <v>0</v>
      </c>
      <c r="S87" s="38">
        <v>0</v>
      </c>
      <c r="T87" s="37">
        <f>SUMPRODUCT(LTA!J87:AN87,LTA!J$101:AN$101,LTA!J$103:AN$103)</f>
        <v>49.66</v>
      </c>
      <c r="U87" s="37">
        <f>SUMPRODUCT(LTA!J87:AN87,LTA!J$102:AN$102,LTA!J$103:AN$103)</f>
        <v>88.509999999999991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113.81</v>
      </c>
      <c r="Z87" s="34">
        <f>IEX!N87</f>
        <v>0</v>
      </c>
      <c r="AA87" s="75">
        <f>STOA!H87</f>
        <v>97.02</v>
      </c>
      <c r="AB87" s="75">
        <f>-STOA!N87</f>
        <v>-156.51</v>
      </c>
      <c r="AC87">
        <f t="shared" si="3"/>
        <v>12.919890292293205</v>
      </c>
      <c r="AD87">
        <f t="shared" si="4"/>
        <v>1102.3590239489936</v>
      </c>
      <c r="AE87">
        <f>'IDT-1'!B87</f>
        <v>73.081999999999994</v>
      </c>
      <c r="AF87" s="24"/>
      <c r="AG87">
        <f t="shared" si="5"/>
        <v>1175.4410239489935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-54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10.09624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715.62623348054467</v>
      </c>
      <c r="P88" s="36">
        <v>117.89</v>
      </c>
      <c r="Q88" s="36">
        <v>38.214382716049379</v>
      </c>
      <c r="R88" s="38">
        <v>0</v>
      </c>
      <c r="S88" s="38">
        <v>0</v>
      </c>
      <c r="T88" s="37">
        <f>SUMPRODUCT(LTA!J88:AN88,LTA!J$101:AN$101,LTA!J$103:AN$103)</f>
        <v>48.57</v>
      </c>
      <c r="U88" s="37">
        <f>SUMPRODUCT(LTA!J88:AN88,LTA!J$102:AN$102,LTA!J$103:AN$103)</f>
        <v>87.490000000000009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86.81</v>
      </c>
      <c r="Z88" s="34">
        <f>IEX!N88</f>
        <v>0</v>
      </c>
      <c r="AA88" s="75">
        <f>STOA!H88</f>
        <v>97.02</v>
      </c>
      <c r="AB88" s="75">
        <f>-STOA!N88</f>
        <v>-156.51</v>
      </c>
      <c r="AC88">
        <f t="shared" si="3"/>
        <v>12.711038781097869</v>
      </c>
      <c r="AD88">
        <f t="shared" si="4"/>
        <v>1077.7046003178871</v>
      </c>
      <c r="AE88">
        <f>'IDT-1'!B88</f>
        <v>77.888999999999996</v>
      </c>
      <c r="AF88" s="24"/>
      <c r="AG88">
        <f t="shared" si="5"/>
        <v>1155.593600317887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-54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10.09624</v>
      </c>
      <c r="E89">
        <f>GT_NG!P89</f>
        <v>15.184893267651889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715.62623348054467</v>
      </c>
      <c r="P89" s="36">
        <v>117.89</v>
      </c>
      <c r="Q89" s="36">
        <v>38.21</v>
      </c>
      <c r="R89" s="38">
        <v>0</v>
      </c>
      <c r="S89" s="38">
        <v>0</v>
      </c>
      <c r="T89" s="37">
        <f>SUMPRODUCT(LTA!J89:AN89,LTA!J$101:AN$101,LTA!J$103:AN$103)</f>
        <v>47.550000000000004</v>
      </c>
      <c r="U89" s="37">
        <f>SUMPRODUCT(LTA!J89:AN89,LTA!J$102:AN$102,LTA!J$103:AN$103)</f>
        <v>86.62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55.94</v>
      </c>
      <c r="Z89" s="34">
        <f>IEX!N89</f>
        <v>0</v>
      </c>
      <c r="AA89" s="75">
        <f>STOA!H89</f>
        <v>97.02</v>
      </c>
      <c r="AB89" s="75">
        <f>-STOA!N89</f>
        <v>-156.51</v>
      </c>
      <c r="AC89">
        <f t="shared" si="3"/>
        <v>12.266394811785275</v>
      </c>
      <c r="AD89">
        <f t="shared" si="4"/>
        <v>1065.3848615711506</v>
      </c>
      <c r="AE89">
        <f>'IDT-1'!B89</f>
        <v>82.498999999999995</v>
      </c>
      <c r="AF89" s="24"/>
      <c r="AG89">
        <f t="shared" si="5"/>
        <v>1147.8838615711506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-34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10.09624</v>
      </c>
      <c r="E90">
        <f>GT_NG!P90</f>
        <v>15.184893267651889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709.86099765726408</v>
      </c>
      <c r="P90" s="36">
        <v>117.89</v>
      </c>
      <c r="Q90" s="36">
        <v>38.21</v>
      </c>
      <c r="R90" s="38">
        <v>0</v>
      </c>
      <c r="S90" s="38">
        <v>0</v>
      </c>
      <c r="T90" s="37">
        <f>SUMPRODUCT(LTA!J90:AN90,LTA!J$101:AN$101,LTA!J$103:AN$103)</f>
        <v>55.1</v>
      </c>
      <c r="U90" s="37">
        <f>SUMPRODUCT(LTA!J90:AN90,LTA!J$102:AN$102,LTA!J$103:AN$103)</f>
        <v>84.53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14.47</v>
      </c>
      <c r="Z90" s="34">
        <f>IEX!N90</f>
        <v>0</v>
      </c>
      <c r="AA90" s="75">
        <f>STOA!H90</f>
        <v>97.02</v>
      </c>
      <c r="AB90" s="75">
        <f>-STOA!N90</f>
        <v>-156.51</v>
      </c>
      <c r="AC90">
        <f t="shared" si="3"/>
        <v>11.898540515419938</v>
      </c>
      <c r="AD90">
        <f t="shared" si="4"/>
        <v>1025.9774800442351</v>
      </c>
      <c r="AE90">
        <f>'IDT-1'!B90</f>
        <v>106.46899999999999</v>
      </c>
      <c r="AF90" s="24"/>
      <c r="AG90">
        <f t="shared" si="5"/>
        <v>1132.4464800442352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-32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10.09624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708.86408949897316</v>
      </c>
      <c r="P91" s="36">
        <v>117.89</v>
      </c>
      <c r="Q91" s="36">
        <v>38.21</v>
      </c>
      <c r="R91" s="38">
        <v>0</v>
      </c>
      <c r="S91" s="38">
        <v>0</v>
      </c>
      <c r="T91" s="37">
        <f>SUMPRODUCT(LTA!J91:AN91,LTA!J$101:AN$101,LTA!J$103:AN$103)</f>
        <v>52.69</v>
      </c>
      <c r="U91" s="37">
        <f>SUMPRODUCT(LTA!J91:AN91,LTA!J$102:AN$102,LTA!J$103:AN$103)</f>
        <v>81.739999999999995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163.96</v>
      </c>
      <c r="Z91" s="34">
        <f>IEX!N91</f>
        <v>0</v>
      </c>
      <c r="AA91" s="75">
        <f>STOA!H91</f>
        <v>97.02</v>
      </c>
      <c r="AB91" s="75">
        <f>-STOA!N91</f>
        <v>-310.64999999999998</v>
      </c>
      <c r="AC91">
        <f t="shared" si="3"/>
        <v>14.29367093620062</v>
      </c>
      <c r="AD91">
        <f t="shared" si="4"/>
        <v>1027.2497754823503</v>
      </c>
      <c r="AE91">
        <f>'IDT-1'!B91</f>
        <v>71.781999999999996</v>
      </c>
      <c r="AF91" s="24"/>
      <c r="AG91">
        <f t="shared" si="5"/>
        <v>1099.0317754823502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-18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10.09624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708.55321533593406</v>
      </c>
      <c r="P92" s="36">
        <v>117.89</v>
      </c>
      <c r="Q92" s="36">
        <v>38.21</v>
      </c>
      <c r="R92" s="38">
        <v>0</v>
      </c>
      <c r="S92" s="38">
        <v>0</v>
      </c>
      <c r="T92" s="37">
        <f>SUMPRODUCT(LTA!J92:AN92,LTA!J$101:AN$101,LTA!J$103:AN$103)</f>
        <v>49.3</v>
      </c>
      <c r="U92" s="37">
        <f>SUMPRODUCT(LTA!J92:AN92,LTA!J$102:AN$102,LTA!J$103:AN$103)</f>
        <v>78.680000000000007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152.38999999999999</v>
      </c>
      <c r="Z92" s="34">
        <f>IEX!N92</f>
        <v>0</v>
      </c>
      <c r="AA92" s="75">
        <f>STOA!H92</f>
        <v>97.02</v>
      </c>
      <c r="AB92" s="75">
        <f>-STOA!N92</f>
        <v>-310.64999999999998</v>
      </c>
      <c r="AC92">
        <f t="shared" si="3"/>
        <v>14.06345117370709</v>
      </c>
      <c r="AD92">
        <f t="shared" si="4"/>
        <v>1018.1491210818049</v>
      </c>
      <c r="AE92">
        <f>'IDT-1'!B92</f>
        <v>55.332000000000001</v>
      </c>
      <c r="AF92" s="24"/>
      <c r="AG92">
        <f t="shared" si="5"/>
        <v>1073.481121081805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-9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10.09624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690.30557921416153</v>
      </c>
      <c r="P93" s="36">
        <v>117.89</v>
      </c>
      <c r="Q93" s="36">
        <v>38.21</v>
      </c>
      <c r="R93" s="38">
        <v>0</v>
      </c>
      <c r="S93" s="38">
        <v>0</v>
      </c>
      <c r="T93" s="37">
        <f>SUMPRODUCT(LTA!J93:AN93,LTA!J$101:AN$101,LTA!J$103:AN$103)</f>
        <v>47.5</v>
      </c>
      <c r="U93" s="37">
        <f>SUMPRODUCT(LTA!J93:AN93,LTA!J$102:AN$102,LTA!J$103:AN$103)</f>
        <v>75.949999999999989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116.71</v>
      </c>
      <c r="Z93" s="34">
        <f>IEX!N93</f>
        <v>0</v>
      </c>
      <c r="AA93" s="75">
        <f>STOA!H93</f>
        <v>97.02</v>
      </c>
      <c r="AB93" s="75">
        <f>-STOA!N93</f>
        <v>-310.64999999999998</v>
      </c>
      <c r="AC93">
        <f t="shared" si="3"/>
        <v>13.648647449808204</v>
      </c>
      <c r="AD93">
        <f t="shared" si="4"/>
        <v>951.10628868393133</v>
      </c>
      <c r="AE93">
        <f>'IDT-1'!B93</f>
        <v>66.682000000000002</v>
      </c>
      <c r="AF93" s="24"/>
      <c r="AG93">
        <f t="shared" si="5"/>
        <v>1017.7882886839313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-18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10.09624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679.90778032385833</v>
      </c>
      <c r="P94" s="36">
        <v>117.89</v>
      </c>
      <c r="Q94" s="36">
        <v>38.21</v>
      </c>
      <c r="R94" s="38">
        <v>0</v>
      </c>
      <c r="S94" s="38">
        <v>0</v>
      </c>
      <c r="T94" s="37">
        <f>SUMPRODUCT(LTA!J94:AN94,LTA!J$101:AN$101,LTA!J$103:AN$103)</f>
        <v>45.820000000000007</v>
      </c>
      <c r="U94" s="37">
        <f>SUMPRODUCT(LTA!J94:AN94,LTA!J$102:AN$102,LTA!J$103:AN$103)</f>
        <v>72.33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80.06</v>
      </c>
      <c r="Z94" s="34">
        <f>IEX!N94</f>
        <v>0</v>
      </c>
      <c r="AA94" s="75">
        <f>STOA!H94</f>
        <v>97.02</v>
      </c>
      <c r="AB94" s="75">
        <f>-STOA!N94</f>
        <v>-310.64999999999998</v>
      </c>
      <c r="AC94">
        <f t="shared" si="3"/>
        <v>13.056445100081651</v>
      </c>
      <c r="AD94">
        <f t="shared" si="4"/>
        <v>917.35069214335465</v>
      </c>
      <c r="AE94">
        <f>'IDT-1'!B94</f>
        <v>79.052000000000007</v>
      </c>
      <c r="AF94" s="24"/>
      <c r="AG94">
        <f t="shared" si="5"/>
        <v>996.40269214335467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10.09624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679.90778032385833</v>
      </c>
      <c r="P95" s="36">
        <v>117.89</v>
      </c>
      <c r="Q95" s="36">
        <v>38.21</v>
      </c>
      <c r="R95" s="38">
        <v>0</v>
      </c>
      <c r="S95" s="38">
        <v>0</v>
      </c>
      <c r="T95" s="37">
        <f>SUMPRODUCT(LTA!J95:AN95,LTA!J$101:AN$101,LTA!J$103:AN$103)</f>
        <v>43.23</v>
      </c>
      <c r="U95" s="37">
        <f>SUMPRODUCT(LTA!J95:AN95,LTA!J$102:AN$102,LTA!J$103:AN$103)</f>
        <v>70.209999999999994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97.02</v>
      </c>
      <c r="AB95" s="75">
        <f>-STOA!N95</f>
        <v>-255.64999999999998</v>
      </c>
      <c r="AC95">
        <f t="shared" si="3"/>
        <v>12.073300052885202</v>
      </c>
      <c r="AD95">
        <f t="shared" si="4"/>
        <v>865.56383719055111</v>
      </c>
      <c r="AE95">
        <f>'IDT-1'!B95</f>
        <v>83</v>
      </c>
      <c r="AF95" s="24"/>
      <c r="AG95">
        <f t="shared" si="5"/>
        <v>948.56383719055111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-23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10.09624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671.88983069712674</v>
      </c>
      <c r="P96" s="36">
        <v>117.89</v>
      </c>
      <c r="Q96" s="36">
        <v>38.21</v>
      </c>
      <c r="R96" s="38">
        <v>0</v>
      </c>
      <c r="S96" s="38">
        <v>0</v>
      </c>
      <c r="T96" s="37">
        <f>SUMPRODUCT(LTA!J96:AN96,LTA!J$101:AN$101,LTA!J$103:AN$103)</f>
        <v>42.6</v>
      </c>
      <c r="U96" s="37">
        <f>SUMPRODUCT(LTA!J96:AN96,LTA!J$102:AN$102,LTA!J$103:AN$103)</f>
        <v>69.53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97.02</v>
      </c>
      <c r="AB96" s="75">
        <f>-STOA!N96</f>
        <v>-255.64999999999998</v>
      </c>
      <c r="AC96">
        <f t="shared" si="3"/>
        <v>11.910233698771766</v>
      </c>
      <c r="AD96">
        <f t="shared" si="4"/>
        <v>866.39895391793289</v>
      </c>
      <c r="AE96">
        <f>'IDT-1'!B96</f>
        <v>56</v>
      </c>
      <c r="AF96" s="24"/>
      <c r="AG96">
        <f t="shared" si="5"/>
        <v>922.39895391793289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10.09624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672.28277764941413</v>
      </c>
      <c r="P97" s="36">
        <v>117.89</v>
      </c>
      <c r="Q97" s="36">
        <v>38.21</v>
      </c>
      <c r="R97" s="38">
        <v>0</v>
      </c>
      <c r="S97" s="38">
        <v>0</v>
      </c>
      <c r="T97" s="37">
        <f>SUMPRODUCT(LTA!J97:AN97,LTA!J$101:AN$101,LTA!J$103:AN$103)</f>
        <v>41.51</v>
      </c>
      <c r="U97" s="37">
        <f>SUMPRODUCT(LTA!J97:AN97,LTA!J$102:AN$102,LTA!J$103:AN$103)</f>
        <v>68.680000000000007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27.97</v>
      </c>
      <c r="Z97" s="34">
        <f>IEX!N97</f>
        <v>0</v>
      </c>
      <c r="AA97" s="75">
        <f>STOA!H97</f>
        <v>97.02</v>
      </c>
      <c r="AB97" s="75">
        <f>-STOA!N97</f>
        <v>-255.64999999999998</v>
      </c>
      <c r="AC97">
        <f t="shared" si="3"/>
        <v>12.123715295446091</v>
      </c>
      <c r="AD97">
        <f t="shared" si="4"/>
        <v>893.60841927354602</v>
      </c>
      <c r="AE97">
        <f>'IDT-1'!B97</f>
        <v>0</v>
      </c>
      <c r="AF97" s="24"/>
      <c r="AG97">
        <f t="shared" si="5"/>
        <v>893.60841927354602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-12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10.09624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679.80790309941415</v>
      </c>
      <c r="P98" s="36">
        <v>117.89</v>
      </c>
      <c r="Q98" s="36">
        <v>38.21</v>
      </c>
      <c r="R98" s="38">
        <v>0</v>
      </c>
      <c r="S98" s="38">
        <v>0</v>
      </c>
      <c r="T98" s="37">
        <f>SUMPRODUCT(LTA!J98:AN98,LTA!J$101:AN$101,LTA!J$103:AN$103)</f>
        <v>40.24</v>
      </c>
      <c r="U98" s="37">
        <f>SUMPRODUCT(LTA!J98:AN98,LTA!J$102:AN$102,LTA!J$103:AN$103)</f>
        <v>68.459999999999994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7.72</v>
      </c>
      <c r="Z98" s="34">
        <f>IEX!N98</f>
        <v>0</v>
      </c>
      <c r="AA98" s="75">
        <f>STOA!H98</f>
        <v>97.02</v>
      </c>
      <c r="AB98" s="75">
        <f>-STOA!N98</f>
        <v>-255.64999999999998</v>
      </c>
      <c r="AC98">
        <f t="shared" si="3"/>
        <v>12.021252664675867</v>
      </c>
      <c r="AD98">
        <f t="shared" si="4"/>
        <v>877.49600735431613</v>
      </c>
      <c r="AE98">
        <f>'IDT-1'!B98</f>
        <v>0</v>
      </c>
      <c r="AF98" s="24"/>
      <c r="AG98">
        <f t="shared" si="5"/>
        <v>877.49600735431613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-14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0.24873463999999967</v>
      </c>
      <c r="E99">
        <f t="shared" si="6"/>
        <v>0.36255817975548654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2.1297972272978432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16.217564002137987</v>
      </c>
      <c r="P99" s="36">
        <f t="shared" si="6"/>
        <v>2.7982999999999989</v>
      </c>
      <c r="Q99" s="36">
        <f t="shared" si="6"/>
        <v>0.84582523835473511</v>
      </c>
      <c r="R99" s="38">
        <f t="shared" si="6"/>
        <v>0.44745373678025829</v>
      </c>
      <c r="S99" s="38">
        <f t="shared" si="6"/>
        <v>0</v>
      </c>
      <c r="T99" s="37">
        <f t="shared" si="6"/>
        <v>3.8719525000000004</v>
      </c>
      <c r="U99" s="37">
        <f t="shared" si="6"/>
        <v>1.5330325000000007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1.0891250000000001</v>
      </c>
      <c r="Z99" s="34">
        <f t="shared" si="6"/>
        <v>0</v>
      </c>
      <c r="AA99" s="75">
        <f t="shared" si="6"/>
        <v>2.330719999999999</v>
      </c>
      <c r="AB99" s="75">
        <f t="shared" si="6"/>
        <v>-5.2616000000000023</v>
      </c>
      <c r="AC99">
        <f t="shared" si="6"/>
        <v>0.32056972975165843</v>
      </c>
      <c r="AD99">
        <f t="shared" si="6"/>
        <v>26.888090794574655</v>
      </c>
      <c r="AE99">
        <f t="shared" si="6"/>
        <v>0.63320950000000009</v>
      </c>
      <c r="AG99">
        <f t="shared" si="6"/>
        <v>27.521300294574644</v>
      </c>
      <c r="AI99">
        <f t="shared" si="6"/>
        <v>0</v>
      </c>
      <c r="AJ99">
        <f t="shared" si="6"/>
        <v>0</v>
      </c>
      <c r="AK99">
        <f t="shared" si="6"/>
        <v>0.77916000000000019</v>
      </c>
      <c r="AL99">
        <f t="shared" si="6"/>
        <v>-0.1925</v>
      </c>
      <c r="AM99">
        <f t="shared" si="6"/>
        <v>0</v>
      </c>
      <c r="AN99">
        <f t="shared" si="6"/>
        <v>0</v>
      </c>
      <c r="AO99">
        <f t="shared" si="6"/>
        <v>8.5375E-3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45248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5.9024900000000002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580.45661481506966</v>
      </c>
      <c r="P3" s="36">
        <v>68.17</v>
      </c>
      <c r="Q3" s="36">
        <v>9.64</v>
      </c>
      <c r="R3" s="38">
        <v>0</v>
      </c>
      <c r="S3" s="38">
        <v>0</v>
      </c>
      <c r="T3" s="37">
        <f>SUMPRODUCT(LTA!J3:AN3,LTA!J$101:AN$101,LTA!J$104:AN$104)</f>
        <v>31.19</v>
      </c>
      <c r="U3" s="37">
        <f>SUMPRODUCT(LTA!J3:AN3,LTA!J$102:AN$102,LTA!J$104:AN$104)</f>
        <v>72.53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-98</v>
      </c>
      <c r="AA3" s="75">
        <f>STOA!I3</f>
        <v>0</v>
      </c>
      <c r="AB3" s="75">
        <f>-STOA!O3</f>
        <v>-326.88</v>
      </c>
      <c r="AC3">
        <f>SUMIF(B3:AB3,"&gt;0")*$AC$2-SUMIF(B3:AB3,"&lt;0")*($AC$2/(1-$AC$2))+SUMIF(AI3:AR3,"&gt;0")*$AC$2-SUMIF(AI3:AR3,"&lt;0")*($AC$2/(1-$AC$2))</f>
        <v>10.529875296692296</v>
      </c>
      <c r="AD3">
        <f>SUM(B3:AB3,AI3:AR3)-AC3</f>
        <v>389.66748214871603</v>
      </c>
      <c r="AE3">
        <f>'IDT-1'!C3</f>
        <v>0</v>
      </c>
      <c r="AF3" s="24"/>
      <c r="AG3">
        <f>SUM(AD3:AF3)</f>
        <v>389.66748214871603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5.9024900000000002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581.02683727141687</v>
      </c>
      <c r="P4" s="36">
        <v>68.17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30.03</v>
      </c>
      <c r="U4" s="37">
        <f>SUMPRODUCT(LTA!J4:AN4,LTA!J$102:AN$102,LTA!J$104:AN$104)</f>
        <v>72.31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-108</v>
      </c>
      <c r="AA4" s="75">
        <f>STOA!I4</f>
        <v>0</v>
      </c>
      <c r="AB4" s="75">
        <f>-STOA!O4</f>
        <v>-326.88</v>
      </c>
      <c r="AC4">
        <f t="shared" ref="AC4:AC67" si="0">SUMIF(B4:AB4,"&gt;0")*$AC$2-SUMIF(B4:AB4,"&lt;0")*($AC$2/(1-$AC$2))+SUMIF(AI4:AR4,"&gt;0")*$AC$2-SUMIF(AI4:AR4,"&lt;0")*($AC$2/(1-$AC$2))</f>
        <v>10.607784742574502</v>
      </c>
      <c r="AD4">
        <f t="shared" ref="AD4:AD67" si="1">SUM(B4:AB4,AI4:AR4)-AC4</f>
        <v>378.77979515918094</v>
      </c>
      <c r="AE4">
        <f>'IDT-1'!C4</f>
        <v>0</v>
      </c>
      <c r="AF4" s="24"/>
      <c r="AG4">
        <f t="shared" ref="AG4:AG67" si="2">SUM(AD4:AF4)</f>
        <v>378.77979515918094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5.9024900000000002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583.16465485895003</v>
      </c>
      <c r="P5" s="36">
        <v>68.17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29.09</v>
      </c>
      <c r="U5" s="37">
        <f>SUMPRODUCT(LTA!J5:AN5,LTA!J$102:AN$102,LTA!J$104:AN$104)</f>
        <v>72.08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-108</v>
      </c>
      <c r="AA5" s="75">
        <f>STOA!I5</f>
        <v>0</v>
      </c>
      <c r="AB5" s="75">
        <f>-STOA!O5</f>
        <v>-326.88</v>
      </c>
      <c r="AC5">
        <f t="shared" si="0"/>
        <v>10.615914410309783</v>
      </c>
      <c r="AD5">
        <f t="shared" si="1"/>
        <v>379.73948307897899</v>
      </c>
      <c r="AE5">
        <f>'IDT-1'!C5</f>
        <v>0</v>
      </c>
      <c r="AF5" s="24"/>
      <c r="AG5">
        <f t="shared" si="2"/>
        <v>379.73948307897899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5.9024900000000002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583.16465485895003</v>
      </c>
      <c r="P6" s="36">
        <v>68.17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28.64</v>
      </c>
      <c r="U6" s="37">
        <f>SUMPRODUCT(LTA!J6:AN6,LTA!J$102:AN$102,LTA!J$104:AN$104)</f>
        <v>64.7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-113</v>
      </c>
      <c r="AA6" s="75">
        <f>STOA!I6</f>
        <v>0</v>
      </c>
      <c r="AB6" s="75">
        <f>-STOA!O6</f>
        <v>-326.88</v>
      </c>
      <c r="AC6">
        <f t="shared" si="0"/>
        <v>10.592498198934226</v>
      </c>
      <c r="AD6">
        <f t="shared" si="1"/>
        <v>366.9328992903545</v>
      </c>
      <c r="AE6">
        <f>'IDT-1'!C6</f>
        <v>0</v>
      </c>
      <c r="AF6" s="24"/>
      <c r="AG6">
        <f t="shared" si="2"/>
        <v>366.9328992903545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5.9024900000000002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583.06670853605794</v>
      </c>
      <c r="P7" s="36">
        <v>68.17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26.57</v>
      </c>
      <c r="U7" s="37">
        <f>SUMPRODUCT(LTA!J7:AN7,LTA!J$102:AN$102,LTA!J$104:AN$104)</f>
        <v>64.319999999999993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-87</v>
      </c>
      <c r="AA7" s="75">
        <f>STOA!I7</f>
        <v>0</v>
      </c>
      <c r="AB7" s="75">
        <f>-STOA!O7</f>
        <v>-326.88</v>
      </c>
      <c r="AC7">
        <f t="shared" si="0"/>
        <v>10.5202685034726</v>
      </c>
      <c r="AD7">
        <f t="shared" si="1"/>
        <v>370.45718266292408</v>
      </c>
      <c r="AE7">
        <f>'IDT-1'!C7</f>
        <v>0</v>
      </c>
      <c r="AF7" s="24"/>
      <c r="AG7">
        <f t="shared" si="2"/>
        <v>370.45718266292408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5.9024900000000002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583.06670853605794</v>
      </c>
      <c r="P8" s="36">
        <v>68.17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34.380000000000003</v>
      </c>
      <c r="U8" s="37">
        <f>SUMPRODUCT(LTA!J8:AN8,LTA!J$102:AN$102,LTA!J$104:AN$104)</f>
        <v>67.739999999999995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-92</v>
      </c>
      <c r="AA8" s="75">
        <f>STOA!I8</f>
        <v>0</v>
      </c>
      <c r="AB8" s="75">
        <f>-STOA!O8</f>
        <v>-326.88</v>
      </c>
      <c r="AC8">
        <f t="shared" si="0"/>
        <v>10.656956292097044</v>
      </c>
      <c r="AD8">
        <f t="shared" si="1"/>
        <v>376.55049487429955</v>
      </c>
      <c r="AE8">
        <f>'IDT-1'!C8</f>
        <v>0</v>
      </c>
      <c r="AF8" s="24"/>
      <c r="AG8">
        <f t="shared" si="2"/>
        <v>376.55049487429955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5.9024900000000002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566.79215033213188</v>
      </c>
      <c r="P9" s="36">
        <v>68.17</v>
      </c>
      <c r="Q9" s="36">
        <v>9.6469692211055271</v>
      </c>
      <c r="R9" s="38">
        <v>0</v>
      </c>
      <c r="S9" s="38">
        <v>0</v>
      </c>
      <c r="T9" s="37">
        <f>SUMPRODUCT(LTA!J9:AN9,LTA!J$101:AN$101,LTA!J$104:AN$104)</f>
        <v>31.59</v>
      </c>
      <c r="U9" s="37">
        <f>SUMPRODUCT(LTA!J9:AN9,LTA!J$102:AN$102,LTA!J$104:AN$104)</f>
        <v>67.289999999999992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-97</v>
      </c>
      <c r="AA9" s="75">
        <f>STOA!I9</f>
        <v>0</v>
      </c>
      <c r="AB9" s="75">
        <f>-STOA!O9</f>
        <v>-326.88</v>
      </c>
      <c r="AC9">
        <f t="shared" si="0"/>
        <v>10.366025178768016</v>
      </c>
      <c r="AD9">
        <f t="shared" si="1"/>
        <v>372.33383700480806</v>
      </c>
      <c r="AE9">
        <f>'IDT-1'!C9</f>
        <v>0</v>
      </c>
      <c r="AF9" s="24"/>
      <c r="AG9">
        <f t="shared" si="2"/>
        <v>372.33383700480806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5.9024900000000002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566.62736568494176</v>
      </c>
      <c r="P10" s="36">
        <v>68.17</v>
      </c>
      <c r="Q10" s="36">
        <v>9.6469692211055271</v>
      </c>
      <c r="R10" s="38">
        <v>0</v>
      </c>
      <c r="S10" s="38">
        <v>0</v>
      </c>
      <c r="T10" s="37">
        <f>SUMPRODUCT(LTA!J10:AN10,LTA!J$101:AN$101,LTA!J$104:AN$104)</f>
        <v>29.42</v>
      </c>
      <c r="U10" s="37">
        <f>SUMPRODUCT(LTA!J10:AN10,LTA!J$102:AN$102,LTA!J$104:AN$104)</f>
        <v>66.58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-102</v>
      </c>
      <c r="AA10" s="75">
        <f>STOA!I10</f>
        <v>0</v>
      </c>
      <c r="AB10" s="75">
        <f>-STOA!O10</f>
        <v>-326.88</v>
      </c>
      <c r="AC10">
        <f t="shared" si="0"/>
        <v>10.382804776356066</v>
      </c>
      <c r="AD10">
        <f t="shared" si="1"/>
        <v>364.27227276002992</v>
      </c>
      <c r="AE10">
        <f>'IDT-1'!C10</f>
        <v>0</v>
      </c>
      <c r="AF10" s="24"/>
      <c r="AG10">
        <f t="shared" si="2"/>
        <v>364.27227276002992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5.9024900000000002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566.62736568494176</v>
      </c>
      <c r="P11" s="36">
        <v>68.17</v>
      </c>
      <c r="Q11" s="36">
        <v>9.6469692211055271</v>
      </c>
      <c r="R11" s="38">
        <v>0</v>
      </c>
      <c r="S11" s="38">
        <v>0</v>
      </c>
      <c r="T11" s="37">
        <f>SUMPRODUCT(LTA!J11:AN11,LTA!J$101:AN$101,LTA!J$104:AN$104)</f>
        <v>28.07</v>
      </c>
      <c r="U11" s="37">
        <f>SUMPRODUCT(LTA!J11:AN11,LTA!J$102:AN$102,LTA!J$104:AN$104)</f>
        <v>65.62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-107</v>
      </c>
      <c r="AA11" s="75">
        <f>STOA!I11</f>
        <v>0</v>
      </c>
      <c r="AB11" s="75">
        <f>-STOA!O11</f>
        <v>-326.88</v>
      </c>
      <c r="AC11">
        <f t="shared" si="0"/>
        <v>10.405756564980511</v>
      </c>
      <c r="AD11">
        <f t="shared" si="1"/>
        <v>356.93932097140555</v>
      </c>
      <c r="AE11">
        <f>'IDT-1'!C11</f>
        <v>0</v>
      </c>
      <c r="AF11" s="24"/>
      <c r="AG11">
        <f t="shared" si="2"/>
        <v>356.93932097140555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5.9024900000000002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568.47742123296257</v>
      </c>
      <c r="P12" s="36">
        <v>68.17</v>
      </c>
      <c r="Q12" s="36">
        <v>9.6469692211055271</v>
      </c>
      <c r="R12" s="38">
        <v>0</v>
      </c>
      <c r="S12" s="38">
        <v>0</v>
      </c>
      <c r="T12" s="37">
        <f>SUMPRODUCT(LTA!J12:AN12,LTA!J$101:AN$101,LTA!J$104:AN$104)</f>
        <v>26.56</v>
      </c>
      <c r="U12" s="37">
        <f>SUMPRODUCT(LTA!J12:AN12,LTA!J$102:AN$102,LTA!J$104:AN$104)</f>
        <v>67.739999999999995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-112</v>
      </c>
      <c r="AA12" s="75">
        <f>STOA!I12</f>
        <v>0</v>
      </c>
      <c r="AB12" s="75">
        <f>-STOA!O12</f>
        <v>-326.88</v>
      </c>
      <c r="AC12">
        <f t="shared" si="0"/>
        <v>10.46877682020833</v>
      </c>
      <c r="AD12">
        <f t="shared" si="1"/>
        <v>354.3363562641984</v>
      </c>
      <c r="AE12">
        <f>'IDT-1'!C12</f>
        <v>0</v>
      </c>
      <c r="AF12" s="24"/>
      <c r="AG12">
        <f t="shared" si="2"/>
        <v>354.3363562641984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5.9024900000000002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586.18570327766815</v>
      </c>
      <c r="P13" s="36">
        <v>68.17</v>
      </c>
      <c r="Q13" s="36">
        <v>9.6469692211055271</v>
      </c>
      <c r="R13" s="38">
        <v>0</v>
      </c>
      <c r="S13" s="38">
        <v>0</v>
      </c>
      <c r="T13" s="37">
        <f>SUMPRODUCT(LTA!J13:AN13,LTA!J$101:AN$101,LTA!J$104:AN$104)</f>
        <v>25.21</v>
      </c>
      <c r="U13" s="37">
        <f>SUMPRODUCT(LTA!J13:AN13,LTA!J$102:AN$102,LTA!J$104:AN$104)</f>
        <v>67.69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-117</v>
      </c>
      <c r="AA13" s="75">
        <f>STOA!I13</f>
        <v>0</v>
      </c>
      <c r="AB13" s="75">
        <f>-STOA!O13</f>
        <v>-326.88</v>
      </c>
      <c r="AC13">
        <f t="shared" si="0"/>
        <v>10.775189543881639</v>
      </c>
      <c r="AD13">
        <f t="shared" si="1"/>
        <v>350.33822558523082</v>
      </c>
      <c r="AE13">
        <f>'IDT-1'!C13</f>
        <v>0</v>
      </c>
      <c r="AF13" s="24"/>
      <c r="AG13">
        <f t="shared" si="2"/>
        <v>350.33822558523082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5.9024900000000002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586.18570327766815</v>
      </c>
      <c r="P14" s="36">
        <v>68.17</v>
      </c>
      <c r="Q14" s="36">
        <v>9.6469692211055271</v>
      </c>
      <c r="R14" s="38">
        <v>0</v>
      </c>
      <c r="S14" s="38">
        <v>0</v>
      </c>
      <c r="T14" s="37">
        <f>SUMPRODUCT(LTA!J14:AN14,LTA!J$101:AN$101,LTA!J$104:AN$104)</f>
        <v>26.96</v>
      </c>
      <c r="U14" s="37">
        <f>SUMPRODUCT(LTA!J14:AN14,LTA!J$102:AN$102,LTA!J$104:AN$104)</f>
        <v>67.319999999999993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-117</v>
      </c>
      <c r="AA14" s="75">
        <f>STOA!I14</f>
        <v>0</v>
      </c>
      <c r="AB14" s="75">
        <f>-STOA!O14</f>
        <v>-326.88</v>
      </c>
      <c r="AC14">
        <f t="shared" si="0"/>
        <v>10.786781543881638</v>
      </c>
      <c r="AD14">
        <f t="shared" si="1"/>
        <v>351.70663358523069</v>
      </c>
      <c r="AE14">
        <f>'IDT-1'!C14</f>
        <v>0</v>
      </c>
      <c r="AF14" s="24"/>
      <c r="AG14">
        <f t="shared" si="2"/>
        <v>351.70663358523069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5.9024900000000002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586.18570327766815</v>
      </c>
      <c r="P15" s="36">
        <v>68.17</v>
      </c>
      <c r="Q15" s="36">
        <v>9.6469692211055271</v>
      </c>
      <c r="R15" s="38">
        <v>0</v>
      </c>
      <c r="S15" s="38">
        <v>0</v>
      </c>
      <c r="T15" s="37">
        <f>SUMPRODUCT(LTA!J15:AN15,LTA!J$101:AN$101,LTA!J$104:AN$104)</f>
        <v>26.59</v>
      </c>
      <c r="U15" s="37">
        <f>SUMPRODUCT(LTA!J15:AN15,LTA!J$102:AN$102,LTA!J$104:AN$104)</f>
        <v>67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-122</v>
      </c>
      <c r="AA15" s="75">
        <f>STOA!I15</f>
        <v>0</v>
      </c>
      <c r="AB15" s="75">
        <f>-STOA!O15</f>
        <v>-326.88</v>
      </c>
      <c r="AC15">
        <f t="shared" si="0"/>
        <v>10.78098554388164</v>
      </c>
      <c r="AD15">
        <f t="shared" si="1"/>
        <v>351.02242958523078</v>
      </c>
      <c r="AE15">
        <f>'IDT-1'!C15</f>
        <v>0</v>
      </c>
      <c r="AF15" s="24"/>
      <c r="AG15">
        <f t="shared" si="2"/>
        <v>351.02242958523078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5.9024900000000002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586.18570327766815</v>
      </c>
      <c r="P16" s="36">
        <v>68.17</v>
      </c>
      <c r="Q16" s="36">
        <v>9.6469692211055271</v>
      </c>
      <c r="R16" s="38">
        <v>0</v>
      </c>
      <c r="S16" s="38">
        <v>0</v>
      </c>
      <c r="T16" s="37">
        <f>SUMPRODUCT(LTA!J16:AN16,LTA!J$101:AN$101,LTA!J$104:AN$104)</f>
        <v>26.22</v>
      </c>
      <c r="U16" s="37">
        <f>SUMPRODUCT(LTA!J16:AN16,LTA!J$102:AN$102,LTA!J$104:AN$104)</f>
        <v>66.5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-117</v>
      </c>
      <c r="AA16" s="75">
        <f>STOA!I16</f>
        <v>0</v>
      </c>
      <c r="AB16" s="75">
        <f>-STOA!O16</f>
        <v>-326.88</v>
      </c>
      <c r="AC16">
        <f t="shared" si="0"/>
        <v>10.731321755257193</v>
      </c>
      <c r="AD16">
        <f t="shared" si="1"/>
        <v>355.20209337385523</v>
      </c>
      <c r="AE16">
        <f>'IDT-1'!C16</f>
        <v>0</v>
      </c>
      <c r="AF16" s="24"/>
      <c r="AG16">
        <f t="shared" si="2"/>
        <v>355.20209337385523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5.9024900000000002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572.23520968296248</v>
      </c>
      <c r="P17" s="36">
        <v>68.17</v>
      </c>
      <c r="Q17" s="36">
        <v>9.6469692211055271</v>
      </c>
      <c r="R17" s="38">
        <v>0</v>
      </c>
      <c r="S17" s="38">
        <v>0</v>
      </c>
      <c r="T17" s="37">
        <f>SUMPRODUCT(LTA!J17:AN17,LTA!J$101:AN$101,LTA!J$104:AN$104)</f>
        <v>25.85</v>
      </c>
      <c r="U17" s="37">
        <f>SUMPRODUCT(LTA!J17:AN17,LTA!J$102:AN$102,LTA!J$104:AN$104)</f>
        <v>66.16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-122</v>
      </c>
      <c r="AA17" s="75">
        <f>STOA!I17</f>
        <v>0</v>
      </c>
      <c r="AB17" s="75">
        <f>-STOA!O17</f>
        <v>-326.88</v>
      </c>
      <c r="AC17">
        <f t="shared" si="0"/>
        <v>10.565817820437221</v>
      </c>
      <c r="AD17">
        <f t="shared" si="1"/>
        <v>345.70710371396945</v>
      </c>
      <c r="AE17">
        <f>'IDT-1'!C17</f>
        <v>0</v>
      </c>
      <c r="AF17" s="24"/>
      <c r="AG17">
        <f t="shared" si="2"/>
        <v>345.70710371396945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5.9024900000000002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571.80827388494174</v>
      </c>
      <c r="P18" s="36">
        <v>51.120000000000005</v>
      </c>
      <c r="Q18" s="36">
        <v>9.6469692211055271</v>
      </c>
      <c r="R18" s="38">
        <v>0</v>
      </c>
      <c r="S18" s="38">
        <v>0</v>
      </c>
      <c r="T18" s="37">
        <f>SUMPRODUCT(LTA!J18:AN18,LTA!J$101:AN$101,LTA!J$104:AN$104)</f>
        <v>23.48</v>
      </c>
      <c r="U18" s="37">
        <f>SUMPRODUCT(LTA!J18:AN18,LTA!J$102:AN$102,LTA!J$104:AN$104)</f>
        <v>63.309999999999995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-112</v>
      </c>
      <c r="AA18" s="75">
        <f>STOA!I18</f>
        <v>0</v>
      </c>
      <c r="AB18" s="75">
        <f>-STOA!O18</f>
        <v>-326.88</v>
      </c>
      <c r="AC18">
        <f t="shared" si="0"/>
        <v>10.290451982484957</v>
      </c>
      <c r="AD18">
        <f t="shared" si="1"/>
        <v>333.28553375390101</v>
      </c>
      <c r="AE18">
        <f>'IDT-1'!C18</f>
        <v>0</v>
      </c>
      <c r="AF18" s="24"/>
      <c r="AG18">
        <f t="shared" si="2"/>
        <v>333.28553375390101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5.9024900000000002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564.36700599177857</v>
      </c>
      <c r="P19" s="36">
        <v>28.94</v>
      </c>
      <c r="Q19" s="36">
        <v>9.6469692211055271</v>
      </c>
      <c r="R19" s="38">
        <v>0</v>
      </c>
      <c r="S19" s="38">
        <v>0</v>
      </c>
      <c r="T19" s="37">
        <f>SUMPRODUCT(LTA!J19:AN19,LTA!J$101:AN$101,LTA!J$104:AN$104)</f>
        <v>23.11</v>
      </c>
      <c r="U19" s="37">
        <f>SUMPRODUCT(LTA!J19:AN19,LTA!J$102:AN$102,LTA!J$104:AN$104)</f>
        <v>63.269999999999996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-82</v>
      </c>
      <c r="AA19" s="75">
        <f>STOA!I19</f>
        <v>0</v>
      </c>
      <c r="AB19" s="75">
        <f>-STOA!O19</f>
        <v>-326.88</v>
      </c>
      <c r="AC19">
        <f t="shared" si="0"/>
        <v>9.784054600435713</v>
      </c>
      <c r="AD19">
        <f t="shared" si="1"/>
        <v>333.76066324278719</v>
      </c>
      <c r="AE19">
        <f>'IDT-1'!C19</f>
        <v>0</v>
      </c>
      <c r="AF19" s="24"/>
      <c r="AG19">
        <f t="shared" si="2"/>
        <v>333.76066324278719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5.9024900000000002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564.36700599177857</v>
      </c>
      <c r="P20" s="36">
        <v>28.94</v>
      </c>
      <c r="Q20" s="36">
        <v>9.6469692211055271</v>
      </c>
      <c r="R20" s="38">
        <v>0</v>
      </c>
      <c r="S20" s="38">
        <v>0</v>
      </c>
      <c r="T20" s="37">
        <f>SUMPRODUCT(LTA!J20:AN20,LTA!J$101:AN$101,LTA!J$104:AN$104)</f>
        <v>22.74</v>
      </c>
      <c r="U20" s="37">
        <f>SUMPRODUCT(LTA!J20:AN20,LTA!J$102:AN$102,LTA!J$104:AN$104)</f>
        <v>60.39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-77</v>
      </c>
      <c r="AA20" s="75">
        <f>STOA!I20</f>
        <v>0</v>
      </c>
      <c r="AB20" s="75">
        <f>-STOA!O20</f>
        <v>-326.88</v>
      </c>
      <c r="AC20">
        <f t="shared" si="0"/>
        <v>9.7143988118112681</v>
      </c>
      <c r="AD20">
        <f t="shared" si="1"/>
        <v>335.58031903141159</v>
      </c>
      <c r="AE20">
        <f>'IDT-1'!C20</f>
        <v>0</v>
      </c>
      <c r="AF20" s="24"/>
      <c r="AG20">
        <f t="shared" si="2"/>
        <v>335.58031903141159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5.9024900000000002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559.66663296366448</v>
      </c>
      <c r="P21" s="36">
        <v>28.94</v>
      </c>
      <c r="Q21" s="36">
        <v>9.64</v>
      </c>
      <c r="R21" s="38">
        <v>0</v>
      </c>
      <c r="S21" s="38">
        <v>0</v>
      </c>
      <c r="T21" s="37">
        <f>SUMPRODUCT(LTA!J21:AN21,LTA!J$101:AN$101,LTA!J$104:AN$104)</f>
        <v>19.690000000000001</v>
      </c>
      <c r="U21" s="37">
        <f>SUMPRODUCT(LTA!J21:AN21,LTA!J$102:AN$102,LTA!J$104:AN$104)</f>
        <v>60.39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-62</v>
      </c>
      <c r="AA21" s="75">
        <f>STOA!I21</f>
        <v>0</v>
      </c>
      <c r="AB21" s="75">
        <f>-STOA!O21</f>
        <v>-326.88</v>
      </c>
      <c r="AC21">
        <f t="shared" si="0"/>
        <v>9.5221697710444868</v>
      </c>
      <c r="AD21">
        <f t="shared" si="1"/>
        <v>343.01520582295876</v>
      </c>
      <c r="AE21">
        <f>'IDT-1'!C21</f>
        <v>0</v>
      </c>
      <c r="AF21" s="24"/>
      <c r="AG21">
        <f t="shared" si="2"/>
        <v>343.01520582295876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5.9024900000000002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564.67943640024464</v>
      </c>
      <c r="P22" s="36">
        <v>28.94</v>
      </c>
      <c r="Q22" s="36">
        <v>9.64</v>
      </c>
      <c r="R22" s="38">
        <v>0</v>
      </c>
      <c r="S22" s="38">
        <v>0</v>
      </c>
      <c r="T22" s="37">
        <f>SUMPRODUCT(LTA!J22:AN22,LTA!J$101:AN$101,LTA!J$104:AN$104)</f>
        <v>19.36</v>
      </c>
      <c r="U22" s="37">
        <f>SUMPRODUCT(LTA!J22:AN22,LTA!J$102:AN$102,LTA!J$104:AN$104)</f>
        <v>60.39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-57</v>
      </c>
      <c r="AA22" s="75">
        <f>STOA!I22</f>
        <v>0</v>
      </c>
      <c r="AB22" s="75">
        <f>-STOA!O22</f>
        <v>-326.88</v>
      </c>
      <c r="AC22">
        <f t="shared" si="0"/>
        <v>9.5191495312873151</v>
      </c>
      <c r="AD22">
        <f t="shared" si="1"/>
        <v>352.70102949929606</v>
      </c>
      <c r="AE22">
        <f>'IDT-1'!C22</f>
        <v>0</v>
      </c>
      <c r="AF22" s="24"/>
      <c r="AG22">
        <f t="shared" si="2"/>
        <v>352.70102949929606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5.9024900000000002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584.03008008631014</v>
      </c>
      <c r="P23" s="36">
        <v>68.17</v>
      </c>
      <c r="Q23" s="36">
        <v>9.64</v>
      </c>
      <c r="R23" s="38">
        <v>0</v>
      </c>
      <c r="S23" s="38">
        <v>0</v>
      </c>
      <c r="T23" s="37">
        <f>SUMPRODUCT(LTA!J23:AN23,LTA!J$101:AN$101,LTA!J$104:AN$104)</f>
        <v>19.03</v>
      </c>
      <c r="U23" s="37">
        <f>SUMPRODUCT(LTA!J23:AN23,LTA!J$102:AN$102,LTA!J$104:AN$104)</f>
        <v>60.39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-88</v>
      </c>
      <c r="AA23" s="75">
        <f>STOA!I23</f>
        <v>0</v>
      </c>
      <c r="AB23" s="75">
        <f>-STOA!O23</f>
        <v>-326.88</v>
      </c>
      <c r="AC23">
        <f t="shared" si="0"/>
        <v>10.271060827721826</v>
      </c>
      <c r="AD23">
        <f t="shared" si="1"/>
        <v>379.1997618889269</v>
      </c>
      <c r="AE23">
        <f>'IDT-1'!C23</f>
        <v>0</v>
      </c>
      <c r="AF23" s="24"/>
      <c r="AG23">
        <f t="shared" si="2"/>
        <v>379.1997618889269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5.9024900000000002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587.60988354342237</v>
      </c>
      <c r="P24" s="36">
        <v>68.17</v>
      </c>
      <c r="Q24" s="36">
        <v>9.64</v>
      </c>
      <c r="R24" s="38">
        <v>0</v>
      </c>
      <c r="S24" s="38">
        <v>0</v>
      </c>
      <c r="T24" s="37">
        <f>SUMPRODUCT(LTA!J24:AN24,LTA!J$101:AN$101,LTA!J$104:AN$104)</f>
        <v>18.71</v>
      </c>
      <c r="U24" s="37">
        <f>SUMPRODUCT(LTA!J24:AN24,LTA!J$102:AN$102,LTA!J$104:AN$104)</f>
        <v>60.39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-88</v>
      </c>
      <c r="AA24" s="75">
        <f>STOA!I24</f>
        <v>0</v>
      </c>
      <c r="AB24" s="75">
        <f>-STOA!O24</f>
        <v>-326.88</v>
      </c>
      <c r="AC24">
        <f t="shared" si="0"/>
        <v>10.298443176761568</v>
      </c>
      <c r="AD24">
        <f t="shared" si="1"/>
        <v>382.43218299699947</v>
      </c>
      <c r="AE24">
        <f>'IDT-1'!C24</f>
        <v>0</v>
      </c>
      <c r="AF24" s="24"/>
      <c r="AG24">
        <f t="shared" si="2"/>
        <v>382.43218299699947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5.9024900000000002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598.44753830222339</v>
      </c>
      <c r="P25" s="36">
        <v>68.17</v>
      </c>
      <c r="Q25" s="36">
        <v>9.64</v>
      </c>
      <c r="R25" s="38">
        <v>0</v>
      </c>
      <c r="S25" s="38">
        <v>0</v>
      </c>
      <c r="T25" s="37">
        <f>SUMPRODUCT(LTA!J25:AN25,LTA!J$101:AN$101,LTA!J$104:AN$104)</f>
        <v>19.21</v>
      </c>
      <c r="U25" s="37">
        <f>SUMPRODUCT(LTA!J25:AN25,LTA!J$102:AN$102,LTA!J$104:AN$104)</f>
        <v>60.39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-68</v>
      </c>
      <c r="AA25" s="75">
        <f>STOA!I25</f>
        <v>0</v>
      </c>
      <c r="AB25" s="75">
        <f>-STOA!O25</f>
        <v>-326.88</v>
      </c>
      <c r="AC25">
        <f t="shared" si="0"/>
        <v>10.224256322237716</v>
      </c>
      <c r="AD25">
        <f t="shared" si="1"/>
        <v>413.84402461032437</v>
      </c>
      <c r="AE25">
        <f>'IDT-1'!C25</f>
        <v>-2.54</v>
      </c>
      <c r="AF25" s="24"/>
      <c r="AG25">
        <f t="shared" si="2"/>
        <v>411.30402461032435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5.9024900000000002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613.28908914319732</v>
      </c>
      <c r="P26" s="36">
        <v>68.17</v>
      </c>
      <c r="Q26" s="36">
        <v>9.64</v>
      </c>
      <c r="R26" s="38">
        <v>0</v>
      </c>
      <c r="S26" s="38">
        <v>0</v>
      </c>
      <c r="T26" s="37">
        <f>SUMPRODUCT(LTA!J26:AN26,LTA!J$101:AN$101,LTA!J$104:AN$104)</f>
        <v>19.079999999999998</v>
      </c>
      <c r="U26" s="37">
        <f>SUMPRODUCT(LTA!J26:AN26,LTA!J$102:AN$102,LTA!J$104:AN$104)</f>
        <v>60.39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-63</v>
      </c>
      <c r="AA26" s="75">
        <f>STOA!I26</f>
        <v>0</v>
      </c>
      <c r="AB26" s="75">
        <f>-STOA!O26</f>
        <v>-326.88</v>
      </c>
      <c r="AC26">
        <f t="shared" si="0"/>
        <v>10.305477560677451</v>
      </c>
      <c r="AD26">
        <f t="shared" si="1"/>
        <v>433.47435421285854</v>
      </c>
      <c r="AE26">
        <f>'IDT-1'!C26</f>
        <v>-3.387</v>
      </c>
      <c r="AF26" s="24"/>
      <c r="AG26">
        <f t="shared" si="2"/>
        <v>430.08735421285854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5.9024900000000002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636.44923677911561</v>
      </c>
      <c r="P27" s="36">
        <v>68.17</v>
      </c>
      <c r="Q27" s="36">
        <v>9.6487057403433472</v>
      </c>
      <c r="R27" s="38">
        <v>0</v>
      </c>
      <c r="S27" s="38">
        <v>0</v>
      </c>
      <c r="T27" s="37">
        <f>SUMPRODUCT(LTA!J27:AN27,LTA!J$101:AN$101,LTA!J$104:AN$104)</f>
        <v>18.7</v>
      </c>
      <c r="U27" s="37">
        <f>SUMPRODUCT(LTA!J27:AN27,LTA!J$102:AN$102,LTA!J$104:AN$104)</f>
        <v>60.39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-43</v>
      </c>
      <c r="AA27" s="75">
        <f>STOA!I27</f>
        <v>0</v>
      </c>
      <c r="AB27" s="75">
        <f>-STOA!O27</f>
        <v>-350</v>
      </c>
      <c r="AC27">
        <f t="shared" si="0"/>
        <v>10.523333941139702</v>
      </c>
      <c r="AD27">
        <f t="shared" si="1"/>
        <v>452.9253512086579</v>
      </c>
      <c r="AE27">
        <f>'IDT-1'!C27</f>
        <v>0</v>
      </c>
      <c r="AF27" s="24"/>
      <c r="AG27">
        <f t="shared" si="2"/>
        <v>452.9253512086579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5.9024900000000002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658.13776485530764</v>
      </c>
      <c r="P28" s="36">
        <v>68.17</v>
      </c>
      <c r="Q28" s="36">
        <v>9.6487057403433472</v>
      </c>
      <c r="R28" s="38">
        <v>0.31000000000000005</v>
      </c>
      <c r="S28" s="38">
        <v>0</v>
      </c>
      <c r="T28" s="37">
        <f>SUMPRODUCT(LTA!J28:AN28,LTA!J$101:AN$101,LTA!J$104:AN$104)</f>
        <v>18.489999999999998</v>
      </c>
      <c r="U28" s="37">
        <f>SUMPRODUCT(LTA!J28:AN28,LTA!J$102:AN$102,LTA!J$104:AN$104)</f>
        <v>60.39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</v>
      </c>
      <c r="AA28" s="75">
        <f>STOA!I28</f>
        <v>0</v>
      </c>
      <c r="AB28" s="75">
        <f>-STOA!O28</f>
        <v>-350</v>
      </c>
      <c r="AC28">
        <f t="shared" si="0"/>
        <v>10.494578633857488</v>
      </c>
      <c r="AD28">
        <f t="shared" si="1"/>
        <v>499.74263459213205</v>
      </c>
      <c r="AE28">
        <f>'IDT-1'!C28</f>
        <v>0</v>
      </c>
      <c r="AF28" s="24"/>
      <c r="AG28">
        <f t="shared" si="2"/>
        <v>499.74263459213205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5.9024900000000002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657.56197407454238</v>
      </c>
      <c r="P29" s="36">
        <v>68.17</v>
      </c>
      <c r="Q29" s="36">
        <v>22.1</v>
      </c>
      <c r="R29" s="38">
        <v>2.3772032902467686</v>
      </c>
      <c r="S29" s="38">
        <v>0</v>
      </c>
      <c r="T29" s="37">
        <f>SUMPRODUCT(LTA!J29:AN29,LTA!J$101:AN$101,LTA!J$104:AN$104)</f>
        <v>18.27</v>
      </c>
      <c r="U29" s="37">
        <f>SUMPRODUCT(LTA!J29:AN29,LTA!J$102:AN$102,LTA!J$104:AN$104)</f>
        <v>60.39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</v>
      </c>
      <c r="AA29" s="75">
        <f>STOA!I29</f>
        <v>0</v>
      </c>
      <c r="AB29" s="75">
        <f>-STOA!O29</f>
        <v>-350</v>
      </c>
      <c r="AC29">
        <f t="shared" si="0"/>
        <v>10.482782004844912</v>
      </c>
      <c r="AD29">
        <f t="shared" si="1"/>
        <v>528.47713799028281</v>
      </c>
      <c r="AE29">
        <f>'IDT-1'!C29</f>
        <v>0</v>
      </c>
      <c r="AF29" s="24"/>
      <c r="AG29">
        <f t="shared" si="2"/>
        <v>528.47713799028281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5.9024900000000002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659.320697400977</v>
      </c>
      <c r="P30" s="36">
        <v>68.17</v>
      </c>
      <c r="Q30" s="36">
        <v>22.1</v>
      </c>
      <c r="R30" s="38">
        <v>7.2700000000000005</v>
      </c>
      <c r="S30" s="38">
        <v>0</v>
      </c>
      <c r="T30" s="37">
        <f>SUMPRODUCT(LTA!J30:AN30,LTA!J$101:AN$101,LTA!J$104:AN$104)</f>
        <v>19.32</v>
      </c>
      <c r="U30" s="37">
        <f>SUMPRODUCT(LTA!J30:AN30,LTA!J$102:AN$102,LTA!J$104:AN$104)</f>
        <v>72.930000000000007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10.627397299974225</v>
      </c>
      <c r="AD30">
        <f t="shared" si="1"/>
        <v>551.57404273134159</v>
      </c>
      <c r="AE30">
        <f>'IDT-1'!C30</f>
        <v>0</v>
      </c>
      <c r="AF30" s="24"/>
      <c r="AG30">
        <f t="shared" si="2"/>
        <v>551.57404273134159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5.9024900000000002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671.45692257413782</v>
      </c>
      <c r="P31" s="36">
        <v>68.17</v>
      </c>
      <c r="Q31" s="36">
        <v>22.1</v>
      </c>
      <c r="R31" s="38">
        <v>17.009999999999998</v>
      </c>
      <c r="S31" s="38">
        <v>0</v>
      </c>
      <c r="T31" s="37">
        <f>SUMPRODUCT(LTA!J31:AN31,LTA!J$101:AN$101,LTA!J$104:AN$104)</f>
        <v>20.190000000000001</v>
      </c>
      <c r="U31" s="37">
        <f>SUMPRODUCT(LTA!J31:AN31,LTA!J$102:AN$102,LTA!J$104:AN$104)</f>
        <v>79.680000000000007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10.875165591428777</v>
      </c>
      <c r="AD31">
        <f t="shared" si="1"/>
        <v>580.82249961304785</v>
      </c>
      <c r="AE31">
        <f>'IDT-1'!C31</f>
        <v>0</v>
      </c>
      <c r="AF31" s="24"/>
      <c r="AG31">
        <f t="shared" si="2"/>
        <v>580.82249961304785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5.9024900000000002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668.16699521302667</v>
      </c>
      <c r="P32" s="36">
        <v>68.17</v>
      </c>
      <c r="Q32" s="36">
        <v>22.1</v>
      </c>
      <c r="R32" s="38">
        <v>17.850000000000001</v>
      </c>
      <c r="S32" s="38">
        <v>0</v>
      </c>
      <c r="T32" s="37">
        <f>SUMPRODUCT(LTA!J32:AN32,LTA!J$101:AN$101,LTA!J$104:AN$104)</f>
        <v>25.53</v>
      </c>
      <c r="U32" s="37">
        <f>SUMPRODUCT(LTA!J32:AN32,LTA!J$102:AN$102,LTA!J$104:AN$104)</f>
        <v>97.04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11.045266201595442</v>
      </c>
      <c r="AD32">
        <f t="shared" si="1"/>
        <v>600.90247164176981</v>
      </c>
      <c r="AE32">
        <f>'IDT-1'!C32</f>
        <v>0</v>
      </c>
      <c r="AF32" s="24"/>
      <c r="AG32">
        <f t="shared" si="2"/>
        <v>600.90247164176981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5.9024900000000002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665.61582365425841</v>
      </c>
      <c r="P33" s="36">
        <v>68.17</v>
      </c>
      <c r="Q33" s="36">
        <v>22.096751910640798</v>
      </c>
      <c r="R33" s="38">
        <v>20.849999999999998</v>
      </c>
      <c r="S33" s="38">
        <v>0</v>
      </c>
      <c r="T33" s="37">
        <f>SUMPRODUCT(LTA!J33:AN33,LTA!J$101:AN$101,LTA!J$104:AN$104)</f>
        <v>35.72</v>
      </c>
      <c r="U33" s="37">
        <f>SUMPRODUCT(LTA!J33:AN33,LTA!J$102:AN$102,LTA!J$104:AN$104)</f>
        <v>108.36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11.229693076551172</v>
      </c>
      <c r="AD33">
        <f t="shared" si="1"/>
        <v>622.6736251186868</v>
      </c>
      <c r="AE33">
        <f>'IDT-1'!C33</f>
        <v>0</v>
      </c>
      <c r="AF33" s="24"/>
      <c r="AG33">
        <f t="shared" si="2"/>
        <v>622.6736251186868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5.9024900000000002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653.23961217742169</v>
      </c>
      <c r="P34" s="36">
        <v>68.17</v>
      </c>
      <c r="Q34" s="36">
        <v>22.096751910640798</v>
      </c>
      <c r="R34" s="38">
        <v>20.849999999999998</v>
      </c>
      <c r="S34" s="38">
        <v>0</v>
      </c>
      <c r="T34" s="37">
        <f>SUMPRODUCT(LTA!J34:AN34,LTA!J$101:AN$101,LTA!J$104:AN$104)</f>
        <v>48.7</v>
      </c>
      <c r="U34" s="37">
        <f>SUMPRODUCT(LTA!J34:AN34,LTA!J$102:AN$102,LTA!J$104:AN$104)</f>
        <v>108.36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11.234764900145745</v>
      </c>
      <c r="AD34">
        <f t="shared" si="1"/>
        <v>623.27234181825554</v>
      </c>
      <c r="AE34">
        <f>'IDT-1'!C34</f>
        <v>0</v>
      </c>
      <c r="AF34" s="24"/>
      <c r="AG34">
        <f t="shared" si="2"/>
        <v>623.27234181825554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5.9024900000000002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611.83859789524161</v>
      </c>
      <c r="P35" s="36">
        <v>68.17</v>
      </c>
      <c r="Q35" s="36">
        <v>22.096751910640798</v>
      </c>
      <c r="R35" s="38">
        <v>20.849999999999998</v>
      </c>
      <c r="S35" s="38">
        <v>0</v>
      </c>
      <c r="T35" s="37">
        <f>SUMPRODUCT(LTA!J35:AN35,LTA!J$101:AN$101,LTA!J$104:AN$104)</f>
        <v>57.79</v>
      </c>
      <c r="U35" s="37">
        <f>SUMPRODUCT(LTA!J35:AN35,LTA!J$102:AN$102,LTA!J$104:AN$104)</f>
        <v>88.36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10.371794493930977</v>
      </c>
      <c r="AD35">
        <f t="shared" si="1"/>
        <v>621.82429794229006</v>
      </c>
      <c r="AE35">
        <f>'IDT-1'!C35</f>
        <v>0</v>
      </c>
      <c r="AF35" s="24"/>
      <c r="AG35">
        <f t="shared" si="2"/>
        <v>621.82429794229006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5.9024900000000002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603.3252518560837</v>
      </c>
      <c r="P36" s="36">
        <v>68.17</v>
      </c>
      <c r="Q36" s="36">
        <v>22.096751910640798</v>
      </c>
      <c r="R36" s="38">
        <v>20.849999999999998</v>
      </c>
      <c r="S36" s="38">
        <v>0</v>
      </c>
      <c r="T36" s="37">
        <f>SUMPRODUCT(LTA!J36:AN36,LTA!J$101:AN$101,LTA!J$104:AN$104)</f>
        <v>75.710000000000008</v>
      </c>
      <c r="U36" s="37">
        <f>SUMPRODUCT(LTA!J36:AN36,LTA!J$102:AN$102,LTA!J$104:AN$104)</f>
        <v>79.680000000000007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10.377898387202052</v>
      </c>
      <c r="AD36">
        <f t="shared" si="1"/>
        <v>622.5448480098612</v>
      </c>
      <c r="AE36">
        <f>'IDT-1'!C36</f>
        <v>0</v>
      </c>
      <c r="AF36" s="24"/>
      <c r="AG36">
        <f t="shared" si="2"/>
        <v>622.5448480098612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5.9024900000000002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623.83915992205982</v>
      </c>
      <c r="P37" s="36">
        <v>68.17</v>
      </c>
      <c r="Q37" s="36">
        <v>22.096751910640798</v>
      </c>
      <c r="R37" s="38">
        <v>23.35</v>
      </c>
      <c r="S37" s="38">
        <v>0</v>
      </c>
      <c r="T37" s="37">
        <f>SUMPRODUCT(LTA!J37:AN37,LTA!J$101:AN$101,LTA!J$104:AN$104)</f>
        <v>88.19</v>
      </c>
      <c r="U37" s="37">
        <f>SUMPRODUCT(LTA!J37:AN37,LTA!J$102:AN$102,LTA!J$104:AN$104)</f>
        <v>60.39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10.581780319719918</v>
      </c>
      <c r="AD37">
        <f t="shared" si="1"/>
        <v>646.61262471042278</v>
      </c>
      <c r="AE37">
        <f>'IDT-1'!C37</f>
        <v>0</v>
      </c>
      <c r="AF37" s="24"/>
      <c r="AG37">
        <f t="shared" si="2"/>
        <v>646.61262471042278</v>
      </c>
      <c r="AI37" s="34">
        <f>PXIL!I37</f>
        <v>0</v>
      </c>
      <c r="AJ37" s="34">
        <f>PXIL!O37</f>
        <v>0</v>
      </c>
      <c r="AK37" s="34">
        <f>RTM_IEX!I37</f>
        <v>9.65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5.9024900000000002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620.22144468550073</v>
      </c>
      <c r="P38" s="36">
        <v>68.17</v>
      </c>
      <c r="Q38" s="36">
        <v>22.096751910640798</v>
      </c>
      <c r="R38" s="38">
        <v>23.35</v>
      </c>
      <c r="S38" s="38">
        <v>0</v>
      </c>
      <c r="T38" s="37">
        <f>SUMPRODUCT(LTA!J38:AN38,LTA!J$101:AN$101,LTA!J$104:AN$104)</f>
        <v>105.06</v>
      </c>
      <c r="U38" s="37">
        <f>SUMPRODUCT(LTA!J38:AN38,LTA!J$102:AN$102,LTA!J$104:AN$104)</f>
        <v>60.39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10.693099511732822</v>
      </c>
      <c r="AD38">
        <f t="shared" si="1"/>
        <v>659.75359028185073</v>
      </c>
      <c r="AE38">
        <f>'IDT-1'!C38</f>
        <v>0</v>
      </c>
      <c r="AF38" s="24"/>
      <c r="AG38">
        <f t="shared" si="2"/>
        <v>659.75359028185073</v>
      </c>
      <c r="AI38" s="34">
        <f>PXIL!I38</f>
        <v>0</v>
      </c>
      <c r="AJ38" s="34">
        <f>PXIL!O38</f>
        <v>0</v>
      </c>
      <c r="AK38" s="34">
        <f>RTM_IEX!I38</f>
        <v>9.65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5.9024900000000002</v>
      </c>
      <c r="E39">
        <f>GT_NG!Q39</f>
        <v>8.3136288998357983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47.01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597.37431460329708</v>
      </c>
      <c r="P39" s="36">
        <v>68.17</v>
      </c>
      <c r="Q39" s="36">
        <v>22.096751910640798</v>
      </c>
      <c r="R39" s="38">
        <v>23.35</v>
      </c>
      <c r="S39" s="38">
        <v>0</v>
      </c>
      <c r="T39" s="37">
        <f>SUMPRODUCT(LTA!J39:AN39,LTA!J$101:AN$101,LTA!J$104:AN$104)</f>
        <v>125.33</v>
      </c>
      <c r="U39" s="37">
        <f>SUMPRODUCT(LTA!J39:AN39,LTA!J$102:AN$102,LTA!J$104:AN$104)</f>
        <v>79.680000000000007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10.952579674942418</v>
      </c>
      <c r="AD39">
        <f t="shared" si="1"/>
        <v>690.38460573883128</v>
      </c>
      <c r="AE39">
        <f>'IDT-1'!C39</f>
        <v>0</v>
      </c>
      <c r="AF39" s="24"/>
      <c r="AG39">
        <f t="shared" si="2"/>
        <v>690.38460573883128</v>
      </c>
      <c r="AI39" s="34">
        <f>PXIL!I39</f>
        <v>0</v>
      </c>
      <c r="AJ39" s="34">
        <f>PXIL!O39</f>
        <v>0</v>
      </c>
      <c r="AK39" s="34">
        <f>RTM_IEX!I39</f>
        <v>24.11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5.9024900000000002</v>
      </c>
      <c r="E40">
        <f>GT_NG!Q40</f>
        <v>8.3136288998357983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589.75876715131767</v>
      </c>
      <c r="P40" s="36">
        <v>68.17</v>
      </c>
      <c r="Q40" s="36">
        <v>22.096751910640798</v>
      </c>
      <c r="R40" s="38">
        <v>23.649999999999995</v>
      </c>
      <c r="S40" s="38">
        <v>0</v>
      </c>
      <c r="T40" s="37">
        <f>SUMPRODUCT(LTA!J40:AN40,LTA!J$101:AN$101,LTA!J$104:AN$104)</f>
        <v>141.17000000000002</v>
      </c>
      <c r="U40" s="37">
        <f>SUMPRODUCT(LTA!J40:AN40,LTA!J$102:AN$102,LTA!J$104:AN$104)</f>
        <v>79.680000000000007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11.037475971582124</v>
      </c>
      <c r="AD40">
        <f t="shared" si="1"/>
        <v>700.40641142310881</v>
      </c>
      <c r="AE40">
        <f>'IDT-1'!C40</f>
        <v>0</v>
      </c>
      <c r="AF40" s="24"/>
      <c r="AG40">
        <f t="shared" si="2"/>
        <v>700.40641142310881</v>
      </c>
      <c r="AI40" s="34">
        <f>PXIL!I40</f>
        <v>0</v>
      </c>
      <c r="AJ40" s="34">
        <f>PXIL!O40</f>
        <v>0</v>
      </c>
      <c r="AK40" s="34">
        <f>RTM_IEX!I40</f>
        <v>24.11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5.9024900000000002</v>
      </c>
      <c r="E41">
        <f>GT_NG!Q41</f>
        <v>8.3136288998357983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601.22329765457107</v>
      </c>
      <c r="P41" s="36">
        <v>68.17</v>
      </c>
      <c r="Q41" s="36">
        <v>22.1</v>
      </c>
      <c r="R41" s="38">
        <v>23.649999999999995</v>
      </c>
      <c r="S41" s="38">
        <v>0</v>
      </c>
      <c r="T41" s="37">
        <f>SUMPRODUCT(LTA!J41:AN41,LTA!J$101:AN$101,LTA!J$104:AN$104)</f>
        <v>153.41</v>
      </c>
      <c r="U41" s="37">
        <f>SUMPRODUCT(LTA!J41:AN41,LTA!J$102:AN$102,LTA!J$104:AN$104)</f>
        <v>79.680000000000007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11.034097311760069</v>
      </c>
      <c r="AD41">
        <f t="shared" si="1"/>
        <v>700.00756867554344</v>
      </c>
      <c r="AE41">
        <f>'IDT-1'!C41</f>
        <v>0</v>
      </c>
      <c r="AF41" s="24"/>
      <c r="AG41">
        <f t="shared" si="2"/>
        <v>700.00756867554344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5.9024900000000002</v>
      </c>
      <c r="E42">
        <f>GT_NG!Q42</f>
        <v>8.3136288998357983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601.22329765457107</v>
      </c>
      <c r="P42" s="36">
        <v>68.17</v>
      </c>
      <c r="Q42" s="36">
        <v>22.1</v>
      </c>
      <c r="R42" s="38">
        <v>23.649999999999995</v>
      </c>
      <c r="S42" s="38">
        <v>0</v>
      </c>
      <c r="T42" s="37">
        <f>SUMPRODUCT(LTA!J42:AN42,LTA!J$101:AN$101,LTA!J$104:AN$104)</f>
        <v>169.2</v>
      </c>
      <c r="U42" s="37">
        <f>SUMPRODUCT(LTA!J42:AN42,LTA!J$102:AN$102,LTA!J$104:AN$104)</f>
        <v>79.680000000000007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11.166733311760069</v>
      </c>
      <c r="AD42">
        <f t="shared" si="1"/>
        <v>715.66493267554347</v>
      </c>
      <c r="AE42">
        <f>'IDT-1'!C42</f>
        <v>0</v>
      </c>
      <c r="AF42" s="24"/>
      <c r="AG42">
        <f t="shared" si="2"/>
        <v>715.66493267554347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5.9024900000000002</v>
      </c>
      <c r="E43">
        <f>GT_NG!Q43</f>
        <v>8.3136288998357983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595.71552979707769</v>
      </c>
      <c r="P43" s="36">
        <v>68.17</v>
      </c>
      <c r="Q43" s="36">
        <v>22.1</v>
      </c>
      <c r="R43" s="38">
        <v>23.649999999999995</v>
      </c>
      <c r="S43" s="38">
        <v>0</v>
      </c>
      <c r="T43" s="37">
        <f>SUMPRODUCT(LTA!J43:AN43,LTA!J$101:AN$101,LTA!J$104:AN$104)</f>
        <v>183.03</v>
      </c>
      <c r="U43" s="37">
        <f>SUMPRODUCT(LTA!J43:AN43,LTA!J$102:AN$102,LTA!J$104:AN$104)</f>
        <v>79.680000000000007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11.236640061757125</v>
      </c>
      <c r="AD43">
        <f t="shared" si="1"/>
        <v>723.917258068053</v>
      </c>
      <c r="AE43">
        <f>'IDT-1'!C43</f>
        <v>0</v>
      </c>
      <c r="AF43" s="24"/>
      <c r="AG43">
        <f t="shared" si="2"/>
        <v>723.917258068053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5.9024900000000002</v>
      </c>
      <c r="E44">
        <f>GT_NG!Q44</f>
        <v>8.3136288998357983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595.71552979707769</v>
      </c>
      <c r="P44" s="36">
        <v>68.17</v>
      </c>
      <c r="Q44" s="36">
        <v>22.1</v>
      </c>
      <c r="R44" s="38">
        <v>23.649999999999995</v>
      </c>
      <c r="S44" s="38">
        <v>0</v>
      </c>
      <c r="T44" s="37">
        <f>SUMPRODUCT(LTA!J44:AN44,LTA!J$101:AN$101,LTA!J$104:AN$104)</f>
        <v>193.57999999999998</v>
      </c>
      <c r="U44" s="37">
        <f>SUMPRODUCT(LTA!J44:AN44,LTA!J$102:AN$102,LTA!J$104:AN$104)</f>
        <v>79.680000000000007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11.325260061757124</v>
      </c>
      <c r="AD44">
        <f t="shared" si="1"/>
        <v>734.37863806805296</v>
      </c>
      <c r="AE44">
        <f>'IDT-1'!C44</f>
        <v>0</v>
      </c>
      <c r="AF44" s="24"/>
      <c r="AG44">
        <f t="shared" si="2"/>
        <v>734.37863806805296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5.9024900000000002</v>
      </c>
      <c r="E45">
        <f>GT_NG!Q45</f>
        <v>8.3136288998357983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577.99657892889502</v>
      </c>
      <c r="P45" s="36">
        <v>68.17</v>
      </c>
      <c r="Q45" s="36">
        <v>22.1</v>
      </c>
      <c r="R45" s="38">
        <v>23.649999999999995</v>
      </c>
      <c r="S45" s="38">
        <v>0</v>
      </c>
      <c r="T45" s="37">
        <f>SUMPRODUCT(LTA!J45:AN45,LTA!J$101:AN$101,LTA!J$104:AN$104)</f>
        <v>199</v>
      </c>
      <c r="U45" s="37">
        <f>SUMPRODUCT(LTA!J45:AN45,LTA!J$102:AN$102,LTA!J$104:AN$104)</f>
        <v>79.680000000000007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11.28679687446439</v>
      </c>
      <c r="AD45">
        <f t="shared" si="1"/>
        <v>729.83815038716318</v>
      </c>
      <c r="AE45">
        <f>'IDT-1'!C45</f>
        <v>0</v>
      </c>
      <c r="AF45" s="24"/>
      <c r="AG45">
        <f t="shared" si="2"/>
        <v>729.83815038716318</v>
      </c>
      <c r="AI45" s="34">
        <f>PXIL!I45</f>
        <v>0</v>
      </c>
      <c r="AJ45" s="34">
        <f>PXIL!O45</f>
        <v>0</v>
      </c>
      <c r="AK45" s="34">
        <f>RTM_IEX!I45</f>
        <v>7.72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5.9024900000000002</v>
      </c>
      <c r="E46">
        <f>GT_NG!Q46</f>
        <v>8.3136288998357983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577.56964313087428</v>
      </c>
      <c r="P46" s="36">
        <v>68.17</v>
      </c>
      <c r="Q46" s="36">
        <v>22.1</v>
      </c>
      <c r="R46" s="38">
        <v>23.649999999999995</v>
      </c>
      <c r="S46" s="38">
        <v>0</v>
      </c>
      <c r="T46" s="37">
        <f>SUMPRODUCT(LTA!J46:AN46,LTA!J$101:AN$101,LTA!J$104:AN$104)</f>
        <v>207.85</v>
      </c>
      <c r="U46" s="37">
        <f>SUMPRODUCT(LTA!J46:AN46,LTA!J$102:AN$102,LTA!J$104:AN$104)</f>
        <v>79.680000000000007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11.357550613761015</v>
      </c>
      <c r="AD46">
        <f t="shared" si="1"/>
        <v>738.19046084984586</v>
      </c>
      <c r="AE46">
        <f>'IDT-1'!C46</f>
        <v>0</v>
      </c>
      <c r="AF46" s="24"/>
      <c r="AG46">
        <f t="shared" si="2"/>
        <v>738.19046084984586</v>
      </c>
      <c r="AI46" s="34">
        <f>PXIL!I46</f>
        <v>0</v>
      </c>
      <c r="AJ46" s="34">
        <f>PXIL!O46</f>
        <v>0</v>
      </c>
      <c r="AK46" s="34">
        <f>RTM_IEX!I46</f>
        <v>7.72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5.9024900000000002</v>
      </c>
      <c r="E47">
        <f>GT_NG!Q47</f>
        <v>8.3136288998357983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611.68266169274705</v>
      </c>
      <c r="P47" s="36">
        <v>68.17</v>
      </c>
      <c r="Q47" s="36">
        <v>22.1</v>
      </c>
      <c r="R47" s="38">
        <v>23.649999999999995</v>
      </c>
      <c r="S47" s="38">
        <v>0</v>
      </c>
      <c r="T47" s="37">
        <f>SUMPRODUCT(LTA!J47:AN47,LTA!J$101:AN$101,LTA!J$104:AN$104)</f>
        <v>214.09</v>
      </c>
      <c r="U47" s="37">
        <f>SUMPRODUCT(LTA!J47:AN47,LTA!J$102:AN$102,LTA!J$104:AN$104)</f>
        <v>98.97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12.3388098559252</v>
      </c>
      <c r="AD47">
        <f t="shared" si="1"/>
        <v>753.60222016955424</v>
      </c>
      <c r="AE47">
        <f>'IDT-1'!C47</f>
        <v>0</v>
      </c>
      <c r="AF47" s="24"/>
      <c r="AG47">
        <f t="shared" si="2"/>
        <v>753.60222016955424</v>
      </c>
      <c r="AI47" s="34">
        <f>PXIL!I47</f>
        <v>0</v>
      </c>
      <c r="AJ47" s="34">
        <f>PXIL!O47</f>
        <v>0</v>
      </c>
      <c r="AK47" s="34">
        <f>RTM_IEX!I47</f>
        <v>14.47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5.9024900000000002</v>
      </c>
      <c r="E48">
        <f>GT_NG!Q48</f>
        <v>8.3136288998357983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600.10978738124379</v>
      </c>
      <c r="P48" s="36">
        <v>68.17</v>
      </c>
      <c r="Q48" s="36">
        <v>22.1</v>
      </c>
      <c r="R48" s="38">
        <v>23.65</v>
      </c>
      <c r="S48" s="38">
        <v>0</v>
      </c>
      <c r="T48" s="37">
        <f>SUMPRODUCT(LTA!J48:AN48,LTA!J$101:AN$101,LTA!J$104:AN$104)</f>
        <v>221.39</v>
      </c>
      <c r="U48" s="37">
        <f>SUMPRODUCT(LTA!J48:AN48,LTA!J$102:AN$102,LTA!J$104:AN$104)</f>
        <v>108.36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12.341305711708575</v>
      </c>
      <c r="AD48">
        <f t="shared" si="1"/>
        <v>753.89685000226757</v>
      </c>
      <c r="AE48">
        <f>'IDT-1'!C48</f>
        <v>0</v>
      </c>
      <c r="AF48" s="24"/>
      <c r="AG48">
        <f t="shared" si="2"/>
        <v>753.89685000226757</v>
      </c>
      <c r="AI48" s="34">
        <f>PXIL!I48</f>
        <v>0</v>
      </c>
      <c r="AJ48" s="34">
        <f>PXIL!O48</f>
        <v>0</v>
      </c>
      <c r="AK48" s="34">
        <f>RTM_IEX!I48</f>
        <v>9.65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5.9024900000000002</v>
      </c>
      <c r="E49">
        <f>GT_NG!Q49</f>
        <v>8.3136288998357983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606.90935389641982</v>
      </c>
      <c r="P49" s="36">
        <v>68.17</v>
      </c>
      <c r="Q49" s="36">
        <v>22.1</v>
      </c>
      <c r="R49" s="38">
        <v>23.65</v>
      </c>
      <c r="S49" s="38">
        <v>0</v>
      </c>
      <c r="T49" s="37">
        <f>SUMPRODUCT(LTA!J49:AN49,LTA!J$101:AN$101,LTA!J$104:AN$104)</f>
        <v>224.16</v>
      </c>
      <c r="U49" s="37">
        <f>SUMPRODUCT(LTA!J49:AN49,LTA!J$102:AN$102,LTA!J$104:AN$104)</f>
        <v>108.36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12.421690070436052</v>
      </c>
      <c r="AD49">
        <f t="shared" si="1"/>
        <v>763.38603215871603</v>
      </c>
      <c r="AE49">
        <f>'IDT-1'!C49</f>
        <v>0</v>
      </c>
      <c r="AF49" s="24"/>
      <c r="AG49">
        <f t="shared" si="2"/>
        <v>763.38603215871603</v>
      </c>
      <c r="AI49" s="34">
        <f>PXIL!I49</f>
        <v>0</v>
      </c>
      <c r="AJ49" s="34">
        <f>PXIL!O49</f>
        <v>0</v>
      </c>
      <c r="AK49" s="34">
        <f>RTM_IEX!I49</f>
        <v>9.65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5.9024900000000002</v>
      </c>
      <c r="E50">
        <f>GT_NG!Q50</f>
        <v>8.3136288998357983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606.90935389641982</v>
      </c>
      <c r="P50" s="36">
        <v>68.17</v>
      </c>
      <c r="Q50" s="36">
        <v>22.1</v>
      </c>
      <c r="R50" s="38">
        <v>23.65</v>
      </c>
      <c r="S50" s="38">
        <v>0</v>
      </c>
      <c r="T50" s="37">
        <f>SUMPRODUCT(LTA!J50:AN50,LTA!J$101:AN$101,LTA!J$104:AN$104)</f>
        <v>223.86</v>
      </c>
      <c r="U50" s="37">
        <f>SUMPRODUCT(LTA!J50:AN50,LTA!J$102:AN$102,LTA!J$104:AN$104)</f>
        <v>108.36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12.378598070436052</v>
      </c>
      <c r="AD50">
        <f t="shared" si="1"/>
        <v>758.29912415871615</v>
      </c>
      <c r="AE50">
        <f>'IDT-1'!C50</f>
        <v>0</v>
      </c>
      <c r="AF50" s="24"/>
      <c r="AG50">
        <f t="shared" si="2"/>
        <v>758.29912415871615</v>
      </c>
      <c r="AI50" s="34">
        <f>PXIL!I50</f>
        <v>0</v>
      </c>
      <c r="AJ50" s="34">
        <f>PXIL!O50</f>
        <v>0</v>
      </c>
      <c r="AK50" s="34">
        <f>RTM_IEX!I50</f>
        <v>4.82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5.9024900000000002</v>
      </c>
      <c r="E51">
        <f>GT_NG!Q51</f>
        <v>8.3136288998357983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605.20667136355507</v>
      </c>
      <c r="P51" s="36">
        <v>68.19</v>
      </c>
      <c r="Q51" s="36">
        <v>22.1</v>
      </c>
      <c r="R51" s="38">
        <v>23.65</v>
      </c>
      <c r="S51" s="38">
        <v>0</v>
      </c>
      <c r="T51" s="37">
        <f>SUMPRODUCT(LTA!J51:AN51,LTA!J$101:AN$101,LTA!J$104:AN$104)</f>
        <v>220.61999999999998</v>
      </c>
      <c r="U51" s="37">
        <f>SUMPRODUCT(LTA!J51:AN51,LTA!J$102:AN$102,LTA!J$104:AN$104)</f>
        <v>108.36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12.296759537159989</v>
      </c>
      <c r="AD51">
        <f t="shared" si="1"/>
        <v>748.63828015912748</v>
      </c>
      <c r="AE51">
        <f>'IDT-1'!C51</f>
        <v>0</v>
      </c>
      <c r="AF51" s="24"/>
      <c r="AG51">
        <f t="shared" si="2"/>
        <v>748.63828015912748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5.9024900000000002</v>
      </c>
      <c r="E52">
        <f>GT_NG!Q52</f>
        <v>8.3136288998357983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605.29452832115987</v>
      </c>
      <c r="P52" s="36">
        <v>68.19</v>
      </c>
      <c r="Q52" s="36">
        <v>22.1</v>
      </c>
      <c r="R52" s="38">
        <v>23.65</v>
      </c>
      <c r="S52" s="38">
        <v>0</v>
      </c>
      <c r="T52" s="37">
        <f>SUMPRODUCT(LTA!J52:AN52,LTA!J$101:AN$101,LTA!J$104:AN$104)</f>
        <v>220.85999999999999</v>
      </c>
      <c r="U52" s="37">
        <f>SUMPRODUCT(LTA!J52:AN52,LTA!J$102:AN$102,LTA!J$104:AN$104)</f>
        <v>108.36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12.299513535603868</v>
      </c>
      <c r="AD52">
        <f t="shared" si="1"/>
        <v>748.96338311828845</v>
      </c>
      <c r="AE52">
        <f>'IDT-1'!C52</f>
        <v>0</v>
      </c>
      <c r="AF52" s="24"/>
      <c r="AG52">
        <f t="shared" si="2"/>
        <v>748.96338311828845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5.9024900000000002</v>
      </c>
      <c r="E53">
        <f>GT_NG!Q53</f>
        <v>8.3136288998357983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597.76919956528548</v>
      </c>
      <c r="P53" s="36">
        <v>68.17</v>
      </c>
      <c r="Q53" s="36">
        <v>22.1</v>
      </c>
      <c r="R53" s="38">
        <v>23.65</v>
      </c>
      <c r="S53" s="38">
        <v>0</v>
      </c>
      <c r="T53" s="37">
        <f>SUMPRODUCT(LTA!J53:AN53,LTA!J$101:AN$101,LTA!J$104:AN$104)</f>
        <v>219.01999999999998</v>
      </c>
      <c r="U53" s="37">
        <f>SUMPRODUCT(LTA!J53:AN53,LTA!J$102:AN$102,LTA!J$104:AN$104)</f>
        <v>108.36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12.220676774054523</v>
      </c>
      <c r="AD53">
        <f t="shared" si="1"/>
        <v>739.65689112396331</v>
      </c>
      <c r="AE53">
        <f>'IDT-1'!C53</f>
        <v>0</v>
      </c>
      <c r="AF53" s="24"/>
      <c r="AG53">
        <f t="shared" si="2"/>
        <v>739.65689112396331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5.9024900000000002</v>
      </c>
      <c r="E54">
        <f>GT_NG!Q54</f>
        <v>8.3136288998357983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616.09142533524562</v>
      </c>
      <c r="P54" s="36">
        <v>68.17</v>
      </c>
      <c r="Q54" s="36">
        <v>22.1</v>
      </c>
      <c r="R54" s="38">
        <v>23.65</v>
      </c>
      <c r="S54" s="38">
        <v>0</v>
      </c>
      <c r="T54" s="37">
        <f>SUMPRODUCT(LTA!J54:AN54,LTA!J$101:AN$101,LTA!J$104:AN$104)</f>
        <v>219.04</v>
      </c>
      <c r="U54" s="37">
        <f>SUMPRODUCT(LTA!J54:AN54,LTA!J$102:AN$102,LTA!J$104:AN$104)</f>
        <v>79.680000000000007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12.13383947052219</v>
      </c>
      <c r="AD54">
        <f t="shared" si="1"/>
        <v>729.40595419745591</v>
      </c>
      <c r="AE54">
        <f>'IDT-1'!C54</f>
        <v>0</v>
      </c>
      <c r="AF54" s="24"/>
      <c r="AG54">
        <f t="shared" si="2"/>
        <v>729.40595419745591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5.9024900000000002</v>
      </c>
      <c r="E55">
        <f>GT_NG!Q55</f>
        <v>8.0157613284548273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573.31496020667191</v>
      </c>
      <c r="P55" s="36">
        <v>68.17</v>
      </c>
      <c r="Q55" s="36">
        <v>22.096751910640798</v>
      </c>
      <c r="R55" s="38">
        <v>23.65</v>
      </c>
      <c r="S55" s="38">
        <v>0</v>
      </c>
      <c r="T55" s="37">
        <f>SUMPRODUCT(LTA!J55:AN55,LTA!J$101:AN$101,LTA!J$104:AN$104)</f>
        <v>218.98999999999998</v>
      </c>
      <c r="U55" s="37">
        <f>SUMPRODUCT(LTA!J55:AN55,LTA!J$102:AN$102,LTA!J$104:AN$104)</f>
        <v>79.680000000000007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11.917391791891951</v>
      </c>
      <c r="AD55">
        <f t="shared" si="1"/>
        <v>703.85482108677218</v>
      </c>
      <c r="AE55">
        <f>'IDT-1'!C55</f>
        <v>0</v>
      </c>
      <c r="AF55" s="24"/>
      <c r="AG55">
        <f t="shared" si="2"/>
        <v>703.85482108677218</v>
      </c>
      <c r="AI55" s="34">
        <f>PXIL!I55</f>
        <v>0</v>
      </c>
      <c r="AJ55" s="34">
        <f>PXIL!O55</f>
        <v>0</v>
      </c>
      <c r="AK55" s="34">
        <f>RTM_IEX!I55</f>
        <v>17.36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5.9024900000000002</v>
      </c>
      <c r="E56">
        <f>GT_NG!Q56</f>
        <v>8.0157613284548273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571.92414228752853</v>
      </c>
      <c r="P56" s="36">
        <v>68.17</v>
      </c>
      <c r="Q56" s="36">
        <v>22.096751910640798</v>
      </c>
      <c r="R56" s="38">
        <v>23.65</v>
      </c>
      <c r="S56" s="38">
        <v>0</v>
      </c>
      <c r="T56" s="37">
        <f>SUMPRODUCT(LTA!J56:AN56,LTA!J$101:AN$101,LTA!J$104:AN$104)</f>
        <v>216</v>
      </c>
      <c r="U56" s="37">
        <f>SUMPRODUCT(LTA!J56:AN56,LTA!J$102:AN$102,LTA!J$104:AN$104)</f>
        <v>58.510000000000005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11.759464921371148</v>
      </c>
      <c r="AD56">
        <f t="shared" si="1"/>
        <v>685.2119300381496</v>
      </c>
      <c r="AE56">
        <f>'IDT-1'!C56</f>
        <v>0</v>
      </c>
      <c r="AF56" s="24"/>
      <c r="AG56">
        <f t="shared" si="2"/>
        <v>685.2119300381496</v>
      </c>
      <c r="AI56" s="34">
        <f>PXIL!I56</f>
        <v>0</v>
      </c>
      <c r="AJ56" s="34">
        <f>PXIL!O56</f>
        <v>0</v>
      </c>
      <c r="AK56" s="34">
        <f>RTM_IEX!I56</f>
        <v>24.11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5.9024900000000002</v>
      </c>
      <c r="E57">
        <f>GT_NG!Q57</f>
        <v>8.0157613284548273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581.04753496685055</v>
      </c>
      <c r="P57" s="36">
        <v>68.17</v>
      </c>
      <c r="Q57" s="36">
        <v>22.096751910640798</v>
      </c>
      <c r="R57" s="38">
        <v>23.65</v>
      </c>
      <c r="S57" s="38">
        <v>0</v>
      </c>
      <c r="T57" s="37">
        <f>SUMPRODUCT(LTA!J57:AN57,LTA!J$101:AN$101,LTA!J$104:AN$104)</f>
        <v>208</v>
      </c>
      <c r="U57" s="37">
        <f>SUMPRODUCT(LTA!J57:AN57,LTA!J$102:AN$102,LTA!J$104:AN$104)</f>
        <v>76.429999999999993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11.716905419877452</v>
      </c>
      <c r="AD57">
        <f t="shared" si="1"/>
        <v>680.18788221896523</v>
      </c>
      <c r="AE57">
        <f>'IDT-1'!C57</f>
        <v>0</v>
      </c>
      <c r="AF57" s="24"/>
      <c r="AG57">
        <f t="shared" si="2"/>
        <v>680.18788221896523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5.9024900000000002</v>
      </c>
      <c r="E58">
        <f>GT_NG!Q58</f>
        <v>8.0157613284548273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587.58705118013972</v>
      </c>
      <c r="P58" s="36">
        <v>68.17</v>
      </c>
      <c r="Q58" s="36">
        <v>22.096751910640798</v>
      </c>
      <c r="R58" s="38">
        <v>23.65</v>
      </c>
      <c r="S58" s="38">
        <v>0</v>
      </c>
      <c r="T58" s="37">
        <f>SUMPRODUCT(LTA!J58:AN58,LTA!J$101:AN$101,LTA!J$104:AN$104)</f>
        <v>199.31</v>
      </c>
      <c r="U58" s="37">
        <f>SUMPRODUCT(LTA!J58:AN58,LTA!J$102:AN$102,LTA!J$104:AN$104)</f>
        <v>76.429999999999993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11.698841356069082</v>
      </c>
      <c r="AD58">
        <f t="shared" si="1"/>
        <v>678.05546249606277</v>
      </c>
      <c r="AE58">
        <f>'IDT-1'!C58</f>
        <v>0</v>
      </c>
      <c r="AF58" s="24"/>
      <c r="AG58">
        <f t="shared" si="2"/>
        <v>678.05546249606277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5.645859999999999</v>
      </c>
      <c r="E59">
        <f>GT_NG!Q59</f>
        <v>8.0162177816391544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570.69767318897004</v>
      </c>
      <c r="P59" s="36">
        <v>68.17</v>
      </c>
      <c r="Q59" s="36">
        <v>22.096751910640798</v>
      </c>
      <c r="R59" s="38">
        <v>23.65</v>
      </c>
      <c r="S59" s="38">
        <v>0</v>
      </c>
      <c r="T59" s="37">
        <f>SUMPRODUCT(LTA!J59:AN59,LTA!J$101:AN$101,LTA!J$104:AN$104)</f>
        <v>190.37</v>
      </c>
      <c r="U59" s="37">
        <f>SUMPRODUCT(LTA!J59:AN59,LTA!J$102:AN$102,LTA!J$104:AN$104)</f>
        <v>92.5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11.614710723150004</v>
      </c>
      <c r="AD59">
        <f t="shared" si="1"/>
        <v>668.12404159099651</v>
      </c>
      <c r="AE59">
        <f>'IDT-1'!C59</f>
        <v>0</v>
      </c>
      <c r="AF59" s="24"/>
      <c r="AG59">
        <f t="shared" si="2"/>
        <v>668.12404159099651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5.645859999999999</v>
      </c>
      <c r="E60">
        <f>GT_NG!Q60</f>
        <v>8.0162177816391544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570.69876077854406</v>
      </c>
      <c r="P60" s="36">
        <v>68.17</v>
      </c>
      <c r="Q60" s="36">
        <v>22.096751910640798</v>
      </c>
      <c r="R60" s="38">
        <v>23.65</v>
      </c>
      <c r="S60" s="38">
        <v>0</v>
      </c>
      <c r="T60" s="37">
        <f>SUMPRODUCT(LTA!J60:AN60,LTA!J$101:AN$101,LTA!J$104:AN$104)</f>
        <v>181.46</v>
      </c>
      <c r="U60" s="37">
        <f>SUMPRODUCT(LTA!J60:AN60,LTA!J$102:AN$102,LTA!J$104:AN$104)</f>
        <v>92.5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11.539875858902427</v>
      </c>
      <c r="AD60">
        <f t="shared" si="1"/>
        <v>659.28996404481825</v>
      </c>
      <c r="AE60">
        <f>'IDT-1'!C60</f>
        <v>0</v>
      </c>
      <c r="AF60" s="24"/>
      <c r="AG60">
        <f t="shared" si="2"/>
        <v>659.28996404481825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5.645859999999999</v>
      </c>
      <c r="E61">
        <f>GT_NG!Q61</f>
        <v>8.0162177816391544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593.57522248886232</v>
      </c>
      <c r="P61" s="36">
        <v>68.17</v>
      </c>
      <c r="Q61" s="36">
        <v>22.1</v>
      </c>
      <c r="R61" s="38">
        <v>23.65</v>
      </c>
      <c r="S61" s="38">
        <v>0</v>
      </c>
      <c r="T61" s="37">
        <f>SUMPRODUCT(LTA!J61:AN61,LTA!J$101:AN$101,LTA!J$104:AN$104)</f>
        <v>163.93</v>
      </c>
      <c r="U61" s="37">
        <f>SUMPRODUCT(LTA!J61:AN61,LTA!J$102:AN$102,LTA!J$104:AN$104)</f>
        <v>92.5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11.584813421219717</v>
      </c>
      <c r="AD61">
        <f t="shared" si="1"/>
        <v>664.59473628217847</v>
      </c>
      <c r="AE61">
        <f>'IDT-1'!C61</f>
        <v>0</v>
      </c>
      <c r="AF61" s="24"/>
      <c r="AG61">
        <f t="shared" si="2"/>
        <v>664.59473628217847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5.645859999999999</v>
      </c>
      <c r="E62">
        <f>GT_NG!Q62</f>
        <v>8.0162177816391544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593.79619715086869</v>
      </c>
      <c r="P62" s="36">
        <v>68.17</v>
      </c>
      <c r="Q62" s="36">
        <v>22.1</v>
      </c>
      <c r="R62" s="38">
        <v>23.65</v>
      </c>
      <c r="S62" s="38">
        <v>0</v>
      </c>
      <c r="T62" s="37">
        <f>SUMPRODUCT(LTA!J62:AN62,LTA!J$101:AN$101,LTA!J$104:AN$104)</f>
        <v>151.38999999999999</v>
      </c>
      <c r="U62" s="37">
        <f>SUMPRODUCT(LTA!J62:AN62,LTA!J$102:AN$102,LTA!J$104:AN$104)</f>
        <v>107.67999999999999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11.608845608380571</v>
      </c>
      <c r="AD62">
        <f t="shared" si="1"/>
        <v>667.43167875702397</v>
      </c>
      <c r="AE62">
        <f>'IDT-1'!C62</f>
        <v>0</v>
      </c>
      <c r="AF62" s="24"/>
      <c r="AG62">
        <f t="shared" si="2"/>
        <v>667.43167875702397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5.645859999999999</v>
      </c>
      <c r="E63">
        <f>GT_NG!Q63</f>
        <v>8.0162177816391544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592.07455462919609</v>
      </c>
      <c r="P63" s="36">
        <v>68.17</v>
      </c>
      <c r="Q63" s="36">
        <v>22.1</v>
      </c>
      <c r="R63" s="38">
        <v>24.250000000000004</v>
      </c>
      <c r="S63" s="38">
        <v>0</v>
      </c>
      <c r="T63" s="37">
        <f>SUMPRODUCT(LTA!J63:AN63,LTA!J$101:AN$101,LTA!J$104:AN$104)</f>
        <v>140.44</v>
      </c>
      <c r="U63" s="37">
        <f>SUMPRODUCT(LTA!J63:AN63,LTA!J$102:AN$102,LTA!J$104:AN$104)</f>
        <v>107.67999999999999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11.47726891596219</v>
      </c>
      <c r="AD63">
        <f t="shared" si="1"/>
        <v>651.899363494873</v>
      </c>
      <c r="AE63">
        <f>'IDT-1'!C63</f>
        <v>0</v>
      </c>
      <c r="AF63" s="24"/>
      <c r="AG63">
        <f t="shared" si="2"/>
        <v>651.899363494873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5.645859999999999</v>
      </c>
      <c r="E64">
        <f>GT_NG!Q64</f>
        <v>8.0162177816391544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607.30445063763727</v>
      </c>
      <c r="P64" s="36">
        <v>68.17</v>
      </c>
      <c r="Q64" s="36">
        <v>22.1</v>
      </c>
      <c r="R64" s="38">
        <v>24.25</v>
      </c>
      <c r="S64" s="38">
        <v>0</v>
      </c>
      <c r="T64" s="37">
        <f>SUMPRODUCT(LTA!J64:AN64,LTA!J$101:AN$101,LTA!J$104:AN$104)</f>
        <v>126.1</v>
      </c>
      <c r="U64" s="37">
        <f>SUMPRODUCT(LTA!J64:AN64,LTA!J$102:AN$102,LTA!J$104:AN$104)</f>
        <v>107.67999999999999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11.484744042433094</v>
      </c>
      <c r="AD64">
        <f t="shared" si="1"/>
        <v>652.78178437684323</v>
      </c>
      <c r="AE64">
        <f>'IDT-1'!C64</f>
        <v>0</v>
      </c>
      <c r="AF64" s="24"/>
      <c r="AG64">
        <f t="shared" si="2"/>
        <v>652.78178437684323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5.645859999999999</v>
      </c>
      <c r="E65">
        <f>GT_NG!Q65</f>
        <v>8.0162177816391544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616.79990532985528</v>
      </c>
      <c r="P65" s="36">
        <v>68.17</v>
      </c>
      <c r="Q65" s="36">
        <v>22.1</v>
      </c>
      <c r="R65" s="38">
        <v>24.25</v>
      </c>
      <c r="S65" s="38">
        <v>0</v>
      </c>
      <c r="T65" s="37">
        <f>SUMPRODUCT(LTA!J65:AN65,LTA!J$101:AN$101,LTA!J$104:AN$104)</f>
        <v>107.99</v>
      </c>
      <c r="U65" s="37">
        <f>SUMPRODUCT(LTA!J65:AN65,LTA!J$102:AN$102,LTA!J$104:AN$104)</f>
        <v>107.67999999999999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11.412381861847726</v>
      </c>
      <c r="AD65">
        <f t="shared" si="1"/>
        <v>644.23960124964663</v>
      </c>
      <c r="AE65">
        <f>'IDT-1'!C65</f>
        <v>0</v>
      </c>
      <c r="AF65" s="24"/>
      <c r="AG65">
        <f t="shared" si="2"/>
        <v>644.23960124964663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5.645859999999999</v>
      </c>
      <c r="E66">
        <f>GT_NG!Q66</f>
        <v>8.0162177816391544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617.02931926664166</v>
      </c>
      <c r="P66" s="36">
        <v>68.17</v>
      </c>
      <c r="Q66" s="36">
        <v>22.1</v>
      </c>
      <c r="R66" s="38">
        <v>24.25</v>
      </c>
      <c r="S66" s="38">
        <v>0</v>
      </c>
      <c r="T66" s="37">
        <f>SUMPRODUCT(LTA!J66:AN66,LTA!J$101:AN$101,LTA!J$104:AN$104)</f>
        <v>90.14</v>
      </c>
      <c r="U66" s="37">
        <f>SUMPRODUCT(LTA!J66:AN66,LTA!J$102:AN$102,LTA!J$104:AN$104)</f>
        <v>107.67999999999999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11.434468938916732</v>
      </c>
      <c r="AD66">
        <f t="shared" si="1"/>
        <v>646.84692810936394</v>
      </c>
      <c r="AE66">
        <f>'IDT-1'!C66</f>
        <v>0</v>
      </c>
      <c r="AF66" s="24"/>
      <c r="AG66">
        <f t="shared" si="2"/>
        <v>646.84692810936394</v>
      </c>
      <c r="AI66" s="34">
        <f>PXIL!I66</f>
        <v>0</v>
      </c>
      <c r="AJ66" s="34">
        <f>PXIL!O66</f>
        <v>0</v>
      </c>
      <c r="AK66" s="34">
        <f>RTM_IEX!I66</f>
        <v>20.25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5.645859999999999</v>
      </c>
      <c r="E67">
        <f>GT_NG!Q67</f>
        <v>8.0162177816391544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630.91140725241553</v>
      </c>
      <c r="P67" s="36">
        <v>68.17</v>
      </c>
      <c r="Q67" s="36">
        <v>22.1</v>
      </c>
      <c r="R67" s="38">
        <v>24.25</v>
      </c>
      <c r="S67" s="38">
        <v>0</v>
      </c>
      <c r="T67" s="37">
        <f>SUMPRODUCT(LTA!J67:AN67,LTA!J$101:AN$101,LTA!J$104:AN$104)</f>
        <v>78.38</v>
      </c>
      <c r="U67" s="37">
        <f>SUMPRODUCT(LTA!J67:AN67,LTA!J$102:AN$102,LTA!J$104:AN$104)</f>
        <v>107.67999999999999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11.573842477997232</v>
      </c>
      <c r="AD67">
        <f t="shared" si="1"/>
        <v>663.29964255605739</v>
      </c>
      <c r="AE67">
        <f>'IDT-1'!C67</f>
        <v>0</v>
      </c>
      <c r="AF67" s="24"/>
      <c r="AG67">
        <f t="shared" si="2"/>
        <v>663.29964255605739</v>
      </c>
      <c r="AI67" s="34">
        <f>PXIL!I67</f>
        <v>0</v>
      </c>
      <c r="AJ67" s="34">
        <f>PXIL!O67</f>
        <v>0</v>
      </c>
      <c r="AK67" s="34">
        <f>RTM_IEX!I67</f>
        <v>34.72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5.645859999999999</v>
      </c>
      <c r="E68">
        <f>GT_NG!Q68</f>
        <v>8.0162177816391544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670.09272829226745</v>
      </c>
      <c r="P68" s="36">
        <v>68.17</v>
      </c>
      <c r="Q68" s="36">
        <v>22.1</v>
      </c>
      <c r="R68" s="38">
        <v>24.07</v>
      </c>
      <c r="S68" s="38">
        <v>0</v>
      </c>
      <c r="T68" s="37">
        <f>SUMPRODUCT(LTA!J68:AN68,LTA!J$101:AN$101,LTA!J$104:AN$104)</f>
        <v>62.3</v>
      </c>
      <c r="U68" s="37">
        <f>SUMPRODUCT(LTA!J68:AN68,LTA!J$102:AN$102,LTA!J$104:AN$104)</f>
        <v>107.67999999999999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11.758317574731988</v>
      </c>
      <c r="AD68">
        <f t="shared" ref="AD68:AD98" si="4">SUM(B68:AB68,AI68:AR68)-AC68</f>
        <v>685.0764884991745</v>
      </c>
      <c r="AE68">
        <f>'IDT-1'!C68</f>
        <v>0</v>
      </c>
      <c r="AF68" s="24"/>
      <c r="AG68">
        <f t="shared" ref="AG68:AG98" si="5">SUM(AD68:AF68)</f>
        <v>685.0764884991745</v>
      </c>
      <c r="AI68" s="34">
        <f>PXIL!I68</f>
        <v>0</v>
      </c>
      <c r="AJ68" s="34">
        <f>PXIL!O68</f>
        <v>0</v>
      </c>
      <c r="AK68" s="34">
        <f>RTM_IEX!I68</f>
        <v>33.76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5.645859999999999</v>
      </c>
      <c r="E69">
        <f>GT_NG!Q69</f>
        <v>8.0162177816391544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663.11034403949225</v>
      </c>
      <c r="P69" s="36">
        <v>68.17</v>
      </c>
      <c r="Q69" s="36">
        <v>22.1</v>
      </c>
      <c r="R69" s="38">
        <v>10.95</v>
      </c>
      <c r="S69" s="38">
        <v>0</v>
      </c>
      <c r="T69" s="37">
        <f>SUMPRODUCT(LTA!J69:AN69,LTA!J$101:AN$101,LTA!J$104:AN$104)</f>
        <v>49.58</v>
      </c>
      <c r="U69" s="37">
        <f>SUMPRODUCT(LTA!J69:AN69,LTA!J$102:AN$102,LTA!J$104:AN$104)</f>
        <v>107.67999999999999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11.523097547008677</v>
      </c>
      <c r="AD69">
        <f t="shared" si="4"/>
        <v>657.30932427412279</v>
      </c>
      <c r="AE69">
        <f>'IDT-1'!C69</f>
        <v>0</v>
      </c>
      <c r="AF69" s="24"/>
      <c r="AG69">
        <f t="shared" si="5"/>
        <v>657.30932427412279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38.58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5.645859999999999</v>
      </c>
      <c r="E70">
        <f>GT_NG!Q70</f>
        <v>8.0162177816391544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672.26160431142944</v>
      </c>
      <c r="P70" s="36">
        <v>68.17</v>
      </c>
      <c r="Q70" s="36">
        <v>22.1</v>
      </c>
      <c r="R70" s="38">
        <v>5.08</v>
      </c>
      <c r="S70" s="38">
        <v>0</v>
      </c>
      <c r="T70" s="37">
        <f>SUMPRODUCT(LTA!J70:AN70,LTA!J$101:AN$101,LTA!J$104:AN$104)</f>
        <v>41.84</v>
      </c>
      <c r="U70" s="37">
        <f>SUMPRODUCT(LTA!J70:AN70,LTA!J$102:AN$102,LTA!J$104:AN$104)</f>
        <v>107.67999999999999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11.72874013329295</v>
      </c>
      <c r="AD70">
        <f t="shared" si="4"/>
        <v>681.58494195977562</v>
      </c>
      <c r="AE70">
        <f>'IDT-1'!C70</f>
        <v>1.7410000000000001</v>
      </c>
      <c r="AF70" s="24"/>
      <c r="AG70">
        <f t="shared" si="5"/>
        <v>683.32594195977561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67.52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5.645859999999999</v>
      </c>
      <c r="E71">
        <f>GT_NG!Q71</f>
        <v>8.0162177816391544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679.08511709968161</v>
      </c>
      <c r="P71" s="36">
        <v>68.17</v>
      </c>
      <c r="Q71" s="36">
        <v>22.1</v>
      </c>
      <c r="R71" s="38">
        <v>2.48</v>
      </c>
      <c r="S71" s="38">
        <v>0</v>
      </c>
      <c r="T71" s="37">
        <f>SUMPRODUCT(LTA!J71:AN71,LTA!J$101:AN$101,LTA!J$104:AN$104)</f>
        <v>36.68</v>
      </c>
      <c r="U71" s="37">
        <f>SUMPRODUCT(LTA!J71:AN71,LTA!J$102:AN$102,LTA!J$104:AN$104)</f>
        <v>107.67999999999999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11.643549217963159</v>
      </c>
      <c r="AD71">
        <f t="shared" si="4"/>
        <v>651.44364566335753</v>
      </c>
      <c r="AE71">
        <f>'IDT-1'!C71</f>
        <v>47.058999999999997</v>
      </c>
      <c r="AF71" s="24"/>
      <c r="AG71">
        <f t="shared" si="5"/>
        <v>698.5026456633575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8">
        <f>GDAM_IEX!I71</f>
        <v>48.23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5.645859999999999</v>
      </c>
      <c r="E72">
        <f>GT_NG!Q72</f>
        <v>8.0162177816391544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673.23906381380687</v>
      </c>
      <c r="P72" s="36">
        <v>68.17</v>
      </c>
      <c r="Q72" s="36">
        <v>22.1</v>
      </c>
      <c r="R72" s="38">
        <v>0.55000000000000004</v>
      </c>
      <c r="S72" s="38">
        <v>0</v>
      </c>
      <c r="T72" s="37">
        <f>SUMPRODUCT(LTA!J72:AN72,LTA!J$101:AN$101,LTA!J$104:AN$104)</f>
        <v>32.33</v>
      </c>
      <c r="U72" s="37">
        <f>SUMPRODUCT(LTA!J72:AN72,LTA!J$102:AN$102,LTA!J$104:AN$104)</f>
        <v>107.86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11.58297879311292</v>
      </c>
      <c r="AD72">
        <f t="shared" si="4"/>
        <v>664.37816280233301</v>
      </c>
      <c r="AE72">
        <f>'IDT-1'!C72</f>
        <v>46.662999999999997</v>
      </c>
      <c r="AF72" s="24"/>
      <c r="AG72">
        <f t="shared" si="5"/>
        <v>711.04116280233302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53.05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5.645859999999999</v>
      </c>
      <c r="E73">
        <f>GT_NG!Q73</f>
        <v>8.0162177816391544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692.33469120274606</v>
      </c>
      <c r="P73" s="36">
        <v>68.17</v>
      </c>
      <c r="Q73" s="36">
        <v>22.1</v>
      </c>
      <c r="R73" s="38">
        <v>0.03</v>
      </c>
      <c r="S73" s="38">
        <v>0</v>
      </c>
      <c r="T73" s="37">
        <f>SUMPRODUCT(LTA!J73:AN73,LTA!J$101:AN$101,LTA!J$104:AN$104)</f>
        <v>26.57</v>
      </c>
      <c r="U73" s="37">
        <f>SUMPRODUCT(LTA!J73:AN73,LTA!J$102:AN$102,LTA!J$104:AN$104)</f>
        <v>108.03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2.09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11.60444606318001</v>
      </c>
      <c r="AD73">
        <f t="shared" si="4"/>
        <v>666.91232292120515</v>
      </c>
      <c r="AE73">
        <f>'IDT-1'!C73</f>
        <v>52.228999999999999</v>
      </c>
      <c r="AF73" s="24"/>
      <c r="AG73">
        <f t="shared" si="5"/>
        <v>719.14132292120519</v>
      </c>
      <c r="AI73" s="34">
        <f>PXIL!I73</f>
        <v>0</v>
      </c>
      <c r="AJ73" s="34">
        <f>PXIL!O73</f>
        <v>0</v>
      </c>
      <c r="AK73" s="34">
        <f>RTM_IEX!I73</f>
        <v>2.2999999999999998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39.090000000000003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5.645859999999999</v>
      </c>
      <c r="E74">
        <f>GT_NG!Q74</f>
        <v>8.0162177816391544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710.03390582251541</v>
      </c>
      <c r="P74" s="36">
        <v>68.17</v>
      </c>
      <c r="Q74" s="36">
        <v>22.1</v>
      </c>
      <c r="R74" s="38">
        <v>0</v>
      </c>
      <c r="S74" s="38">
        <v>0</v>
      </c>
      <c r="T74" s="37">
        <f>SUMPRODUCT(LTA!J74:AN74,LTA!J$101:AN$101,LTA!J$104:AN$104)</f>
        <v>18.48</v>
      </c>
      <c r="U74" s="37">
        <f>SUMPRODUCT(LTA!J74:AN74,LTA!J$102:AN$102,LTA!J$104:AN$104)</f>
        <v>108.21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2.41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11.710111465986072</v>
      </c>
      <c r="AD74">
        <f t="shared" si="4"/>
        <v>679.38587213816845</v>
      </c>
      <c r="AE74">
        <f>'IDT-1'!C74</f>
        <v>54.88</v>
      </c>
      <c r="AF74" s="24"/>
      <c r="AG74">
        <f t="shared" si="5"/>
        <v>734.26587213816845</v>
      </c>
      <c r="AI74" s="34">
        <f>PXIL!I74</f>
        <v>0</v>
      </c>
      <c r="AJ74" s="34">
        <f>PXIL!O74</f>
        <v>0</v>
      </c>
      <c r="AK74" s="34">
        <f>RTM_IEX!I74</f>
        <v>2.73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41.16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5.645859999999999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727.23729395509417</v>
      </c>
      <c r="P75" s="36">
        <v>68.17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17.36</v>
      </c>
      <c r="U75" s="37">
        <f>SUMPRODUCT(LTA!J75:AN75,LTA!J$102:AN$102,LTA!J$104:AN$104)</f>
        <v>109.72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11.917094179692585</v>
      </c>
      <c r="AD75">
        <f t="shared" si="4"/>
        <v>703.81968867523733</v>
      </c>
      <c r="AE75">
        <f>'IDT-1'!C75</f>
        <v>57.232999999999997</v>
      </c>
      <c r="AF75" s="24"/>
      <c r="AG75">
        <f t="shared" si="5"/>
        <v>761.05268867523728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53.05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5.645859999999999</v>
      </c>
      <c r="E76">
        <f>GT_NG!Q76</f>
        <v>8.3136288998357983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735.54094096670917</v>
      </c>
      <c r="P76" s="36">
        <v>68.17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19.82</v>
      </c>
      <c r="U76" s="37">
        <f>SUMPRODUCT(LTA!J76:AN76,LTA!J$102:AN$102,LTA!J$104:AN$104)</f>
        <v>111.14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11.776340814590151</v>
      </c>
      <c r="AD76">
        <f t="shared" si="4"/>
        <v>687.20408905195484</v>
      </c>
      <c r="AE76">
        <f>'IDT-1'!C76</f>
        <v>69.510999999999996</v>
      </c>
      <c r="AF76" s="24"/>
      <c r="AG76">
        <f t="shared" si="5"/>
        <v>756.71508905195481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24.11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5.645859999999999</v>
      </c>
      <c r="E77">
        <f>GT_NG!Q77</f>
        <v>8.3136288998357983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732.59027502488993</v>
      </c>
      <c r="P77" s="36">
        <v>68.17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22.56</v>
      </c>
      <c r="U77" s="37">
        <f>SUMPRODUCT(LTA!J77:AN77,LTA!J$102:AN$102,LTA!J$104:AN$104)</f>
        <v>112.28999999999999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11.66999122067887</v>
      </c>
      <c r="AD77">
        <f t="shared" si="4"/>
        <v>674.64977270404677</v>
      </c>
      <c r="AE77">
        <f>'IDT-1'!C77</f>
        <v>71.156000000000006</v>
      </c>
      <c r="AF77" s="24"/>
      <c r="AG77">
        <f t="shared" si="5"/>
        <v>745.80577270404683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9.65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5.645859999999999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732.59027502488993</v>
      </c>
      <c r="P78" s="36">
        <v>68.17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26.75</v>
      </c>
      <c r="U78" s="37">
        <f>SUMPRODUCT(LTA!J78:AN78,LTA!J$102:AN$102,LTA!J$104:AN$104)</f>
        <v>114.39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11.64176722067887</v>
      </c>
      <c r="AD78">
        <f t="shared" si="4"/>
        <v>671.317996704047</v>
      </c>
      <c r="AE78">
        <f>'IDT-1'!C78</f>
        <v>65</v>
      </c>
      <c r="AF78" s="24"/>
      <c r="AG78">
        <f t="shared" si="5"/>
        <v>736.317996704047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5.645859999999999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730.47694876529033</v>
      </c>
      <c r="P79" s="36">
        <v>68.17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28.86</v>
      </c>
      <c r="U79" s="37">
        <f>SUMPRODUCT(LTA!J79:AN79,LTA!J$102:AN$102,LTA!J$104:AN$104)</f>
        <v>115.07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11.647451280098233</v>
      </c>
      <c r="AD79">
        <f t="shared" si="4"/>
        <v>671.98898638502783</v>
      </c>
      <c r="AE79">
        <f>'IDT-1'!C79</f>
        <v>50</v>
      </c>
      <c r="AF79" s="24"/>
      <c r="AG79">
        <f t="shared" si="5"/>
        <v>721.98898638502783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5.645859999999999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724.44609881853057</v>
      </c>
      <c r="P80" s="36">
        <v>68.17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30.15</v>
      </c>
      <c r="U80" s="37">
        <f>SUMPRODUCT(LTA!J80:AN80,LTA!J$102:AN$102,LTA!J$104:AN$104)</f>
        <v>115.92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11.614768140545451</v>
      </c>
      <c r="AD80">
        <f t="shared" si="4"/>
        <v>668.13081957782083</v>
      </c>
      <c r="AE80">
        <f>'IDT-1'!C80</f>
        <v>40</v>
      </c>
      <c r="AF80" s="24"/>
      <c r="AG80">
        <f t="shared" si="5"/>
        <v>708.13081957782083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5.645859999999999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718.20254187144724</v>
      </c>
      <c r="P81" s="36">
        <v>68.17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34.25</v>
      </c>
      <c r="U81" s="37">
        <f>SUMPRODUCT(LTA!J81:AN81,LTA!J$102:AN$102,LTA!J$104:AN$104)</f>
        <v>116.52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11.598862262189952</v>
      </c>
      <c r="AD81">
        <f t="shared" si="4"/>
        <v>666.25316850909303</v>
      </c>
      <c r="AE81">
        <f>'IDT-1'!C81</f>
        <v>19.327000000000002</v>
      </c>
      <c r="AF81" s="24"/>
      <c r="AG81">
        <f t="shared" si="5"/>
        <v>685.58016850909303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9.65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5.645859999999999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703.31820531811968</v>
      </c>
      <c r="P82" s="36">
        <v>68.17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37.479999999999997</v>
      </c>
      <c r="U82" s="37">
        <f>SUMPRODUCT(LTA!J82:AN82,LTA!J$102:AN$102,LTA!J$104:AN$104)</f>
        <v>117.07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11.424525835141999</v>
      </c>
      <c r="AD82">
        <f t="shared" si="4"/>
        <v>645.6731683828134</v>
      </c>
      <c r="AE82">
        <f>'IDT-1'!C82</f>
        <v>20</v>
      </c>
      <c r="AF82" s="24"/>
      <c r="AG82">
        <f t="shared" si="5"/>
        <v>665.6731683828134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5.645859999999999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45.927902452390725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651.11956690828094</v>
      </c>
      <c r="P83" s="36">
        <v>68.17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41.85</v>
      </c>
      <c r="U83" s="37">
        <f>SUMPRODUCT(LTA!J83:AN83,LTA!J$102:AN$102,LTA!J$104:AN$104)</f>
        <v>118.16999999999999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-48</v>
      </c>
      <c r="AA83" s="75">
        <f>STOA!I83</f>
        <v>0</v>
      </c>
      <c r="AB83" s="75">
        <f>-STOA!O83</f>
        <v>-250</v>
      </c>
      <c r="AC83">
        <f t="shared" si="3"/>
        <v>10.599299451405205</v>
      </c>
      <c r="AD83">
        <f t="shared" si="4"/>
        <v>652.69765880910222</v>
      </c>
      <c r="AE83">
        <f>'IDT-1'!C83</f>
        <v>-5</v>
      </c>
      <c r="AF83" s="24"/>
      <c r="AG83">
        <f t="shared" si="5"/>
        <v>647.69765880910222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5.645859999999999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45.927902452390725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635.61350884330159</v>
      </c>
      <c r="P84" s="36">
        <v>68.17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43.77</v>
      </c>
      <c r="U84" s="37">
        <f>SUMPRODUCT(LTA!J84:AN84,LTA!J$102:AN$102,LTA!J$104:AN$104)</f>
        <v>118.46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</v>
      </c>
      <c r="AA84" s="75">
        <f>STOA!I84</f>
        <v>0</v>
      </c>
      <c r="AB84" s="75">
        <f>-STOA!O84</f>
        <v>-250</v>
      </c>
      <c r="AC84">
        <f t="shared" si="3"/>
        <v>10.19112204328826</v>
      </c>
      <c r="AD84">
        <f t="shared" si="4"/>
        <v>674.8097781522398</v>
      </c>
      <c r="AE84">
        <f>'IDT-1'!C84</f>
        <v>-46</v>
      </c>
      <c r="AF84" s="24"/>
      <c r="AG84">
        <f t="shared" si="5"/>
        <v>628.8097781522398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5.645859999999999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618.86548066083742</v>
      </c>
      <c r="P85" s="36">
        <v>68.17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44.89</v>
      </c>
      <c r="U85" s="37">
        <f>SUMPRODUCT(LTA!J85:AN85,LTA!J$102:AN$102,LTA!J$104:AN$104)</f>
        <v>117.75999999999999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-39</v>
      </c>
      <c r="AA85" s="75">
        <f>STOA!I85</f>
        <v>0</v>
      </c>
      <c r="AB85" s="75">
        <f>-STOA!O85</f>
        <v>-250</v>
      </c>
      <c r="AC85">
        <f t="shared" si="3"/>
        <v>10.296597222038926</v>
      </c>
      <c r="AD85">
        <f t="shared" si="4"/>
        <v>635.04062177153082</v>
      </c>
      <c r="AE85">
        <f>'IDT-1'!C85</f>
        <v>-30</v>
      </c>
      <c r="AF85" s="24"/>
      <c r="AG85">
        <f t="shared" si="5"/>
        <v>605.04062177153082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5.645859999999999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590.65413327658564</v>
      </c>
      <c r="P86" s="36">
        <v>68.17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45.19</v>
      </c>
      <c r="U86" s="37">
        <f>SUMPRODUCT(LTA!J86:AN86,LTA!J$102:AN$102,LTA!J$104:AN$104)</f>
        <v>117.85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-36</v>
      </c>
      <c r="AA86" s="75">
        <f>STOA!I86</f>
        <v>0</v>
      </c>
      <c r="AB86" s="75">
        <f>-STOA!O86</f>
        <v>-250</v>
      </c>
      <c r="AC86">
        <f t="shared" si="3"/>
        <v>10.037484430836544</v>
      </c>
      <c r="AD86">
        <f t="shared" si="4"/>
        <v>610.4783871784814</v>
      </c>
      <c r="AE86">
        <f>'IDT-1'!C86</f>
        <v>-35</v>
      </c>
      <c r="AF86" s="24"/>
      <c r="AG86">
        <f t="shared" si="5"/>
        <v>575.4783871784814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5.645859999999999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575.54619514988576</v>
      </c>
      <c r="P87" s="36">
        <v>68.17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35.11</v>
      </c>
      <c r="U87" s="37">
        <f>SUMPRODUCT(LTA!J87:AN87,LTA!J$102:AN$102,LTA!J$104:AN$104)</f>
        <v>118.41999999999999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-55</v>
      </c>
      <c r="AA87" s="75">
        <f>STOA!I87</f>
        <v>0</v>
      </c>
      <c r="AB87" s="75">
        <f>-STOA!O87</f>
        <v>-250</v>
      </c>
      <c r="AC87">
        <f t="shared" si="3"/>
        <v>9.9916457473451565</v>
      </c>
      <c r="AD87">
        <f t="shared" si="4"/>
        <v>566.90628773527294</v>
      </c>
      <c r="AE87">
        <f>'IDT-1'!C87</f>
        <v>0</v>
      </c>
      <c r="AF87" s="24"/>
      <c r="AG87">
        <f t="shared" si="5"/>
        <v>566.90628773527294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5.645859999999999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569.12799191488352</v>
      </c>
      <c r="P88" s="36">
        <v>68.17</v>
      </c>
      <c r="Q88" s="36">
        <v>22.096751910640798</v>
      </c>
      <c r="R88" s="38">
        <v>0</v>
      </c>
      <c r="S88" s="38">
        <v>0</v>
      </c>
      <c r="T88" s="37">
        <f>SUMPRODUCT(LTA!J88:AN88,LTA!J$101:AN$101,LTA!J$104:AN$104)</f>
        <v>33.74</v>
      </c>
      <c r="U88" s="37">
        <f>SUMPRODUCT(LTA!J88:AN88,LTA!J$102:AN$102,LTA!J$104:AN$104)</f>
        <v>118.22999999999999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-52.7</v>
      </c>
      <c r="AA88" s="75">
        <f>STOA!I88</f>
        <v>0</v>
      </c>
      <c r="AB88" s="75">
        <f>-STOA!O88</f>
        <v>-250</v>
      </c>
      <c r="AC88">
        <f t="shared" si="3"/>
        <v>9.9390025243528335</v>
      </c>
      <c r="AD88">
        <f t="shared" si="4"/>
        <v>557.27747963390379</v>
      </c>
      <c r="AE88">
        <f>'IDT-1'!C88</f>
        <v>0</v>
      </c>
      <c r="AF88" s="24"/>
      <c r="AG88">
        <f t="shared" si="5"/>
        <v>557.27747963390379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5.645859999999999</v>
      </c>
      <c r="E89">
        <f>GT_NG!Q89</f>
        <v>8.3136288998357983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569.12799191488352</v>
      </c>
      <c r="P89" s="36">
        <v>68.17</v>
      </c>
      <c r="Q89" s="36">
        <v>9.64</v>
      </c>
      <c r="R89" s="38">
        <v>0</v>
      </c>
      <c r="S89" s="38">
        <v>0</v>
      </c>
      <c r="T89" s="37">
        <f>SUMPRODUCT(LTA!J89:AN89,LTA!J$101:AN$101,LTA!J$104:AN$104)</f>
        <v>33.24</v>
      </c>
      <c r="U89" s="37">
        <f>SUMPRODUCT(LTA!J89:AN89,LTA!J$102:AN$102,LTA!J$104:AN$104)</f>
        <v>86.58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9.1687027425511314</v>
      </c>
      <c r="AD89">
        <f t="shared" si="4"/>
        <v>560.14102750506481</v>
      </c>
      <c r="AE89">
        <f>'IDT-1'!C89</f>
        <v>-3</v>
      </c>
      <c r="AF89" s="24"/>
      <c r="AG89">
        <f t="shared" si="5"/>
        <v>557.14102750506481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5.645859999999999</v>
      </c>
      <c r="E90">
        <f>GT_NG!Q90</f>
        <v>8.3136288998357983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579.978645216161</v>
      </c>
      <c r="P90" s="36">
        <v>68.17</v>
      </c>
      <c r="Q90" s="36">
        <v>9.64</v>
      </c>
      <c r="R90" s="38">
        <v>0</v>
      </c>
      <c r="S90" s="38">
        <v>0</v>
      </c>
      <c r="T90" s="37">
        <f>SUMPRODUCT(LTA!J90:AN90,LTA!J$101:AN$101,LTA!J$104:AN$104)</f>
        <v>41.22</v>
      </c>
      <c r="U90" s="37">
        <f>SUMPRODUCT(LTA!J90:AN90,LTA!J$102:AN$102,LTA!J$104:AN$104)</f>
        <v>66.180000000000007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9.0708086530329695</v>
      </c>
      <c r="AD90">
        <f t="shared" si="4"/>
        <v>568.66957489586036</v>
      </c>
      <c r="AE90">
        <f>'IDT-1'!C90</f>
        <v>-18</v>
      </c>
      <c r="AF90" s="24"/>
      <c r="AG90">
        <f t="shared" si="5"/>
        <v>550.66957489586036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5.645859999999999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605.0436392133513</v>
      </c>
      <c r="P91" s="36">
        <v>68.17</v>
      </c>
      <c r="Q91" s="36">
        <v>9.64</v>
      </c>
      <c r="R91" s="38">
        <v>0</v>
      </c>
      <c r="S91" s="38">
        <v>0</v>
      </c>
      <c r="T91" s="37">
        <f>SUMPRODUCT(LTA!J91:AN91,LTA!J$101:AN$101,LTA!J$104:AN$104)</f>
        <v>40.11</v>
      </c>
      <c r="U91" s="37">
        <f>SUMPRODUCT(LTA!J91:AN91,LTA!J$102:AN$102,LTA!J$104:AN$104)</f>
        <v>92.15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-326.88</v>
      </c>
      <c r="AC91">
        <f t="shared" si="3"/>
        <v>10.143813152598733</v>
      </c>
      <c r="AD91">
        <f t="shared" si="4"/>
        <v>540.92393869109128</v>
      </c>
      <c r="AE91">
        <f>'IDT-1'!C91</f>
        <v>0</v>
      </c>
      <c r="AF91" s="24"/>
      <c r="AG91">
        <f t="shared" si="5"/>
        <v>540.92393869109128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5.645859999999999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618.89174717841342</v>
      </c>
      <c r="P92" s="36">
        <v>68.17</v>
      </c>
      <c r="Q92" s="36">
        <v>9.64</v>
      </c>
      <c r="R92" s="38">
        <v>0</v>
      </c>
      <c r="S92" s="38">
        <v>0</v>
      </c>
      <c r="T92" s="37">
        <f>SUMPRODUCT(LTA!J92:AN92,LTA!J$101:AN$101,LTA!J$104:AN$104)</f>
        <v>38.4</v>
      </c>
      <c r="U92" s="37">
        <f>SUMPRODUCT(LTA!J92:AN92,LTA!J$102:AN$102,LTA!J$104:AN$104)</f>
        <v>64.22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-326.88</v>
      </c>
      <c r="AC92">
        <f t="shared" si="3"/>
        <v>10.011161259505256</v>
      </c>
      <c r="AD92">
        <f t="shared" si="4"/>
        <v>525.26469854924687</v>
      </c>
      <c r="AE92">
        <f>'IDT-1'!C92</f>
        <v>0</v>
      </c>
      <c r="AF92" s="24"/>
      <c r="AG92">
        <f t="shared" si="5"/>
        <v>525.26469854924687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5.645859999999999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593.88474115018585</v>
      </c>
      <c r="P93" s="36">
        <v>68.17</v>
      </c>
      <c r="Q93" s="36">
        <v>9.64</v>
      </c>
      <c r="R93" s="38">
        <v>0</v>
      </c>
      <c r="S93" s="38">
        <v>0</v>
      </c>
      <c r="T93" s="37">
        <f>SUMPRODUCT(LTA!J93:AN93,LTA!J$101:AN$101,LTA!J$104:AN$104)</f>
        <v>37.880000000000003</v>
      </c>
      <c r="U93" s="37">
        <f>SUMPRODUCT(LTA!J93:AN93,LTA!J$102:AN$102,LTA!J$104:AN$104)</f>
        <v>63.31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-326.88</v>
      </c>
      <c r="AC93">
        <f t="shared" si="3"/>
        <v>9.7890904088681445</v>
      </c>
      <c r="AD93">
        <f t="shared" si="4"/>
        <v>499.04976337165641</v>
      </c>
      <c r="AE93">
        <f>'IDT-1'!C93</f>
        <v>0</v>
      </c>
      <c r="AF93" s="24"/>
      <c r="AG93">
        <f t="shared" si="5"/>
        <v>499.04976337165641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5.645859999999999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584.23397008890174</v>
      </c>
      <c r="P94" s="36">
        <v>68.17</v>
      </c>
      <c r="Q94" s="36">
        <v>9.64</v>
      </c>
      <c r="R94" s="38">
        <v>0</v>
      </c>
      <c r="S94" s="38">
        <v>0</v>
      </c>
      <c r="T94" s="37">
        <f>SUMPRODUCT(LTA!J94:AN94,LTA!J$101:AN$101,LTA!J$104:AN$104)</f>
        <v>36.770000000000003</v>
      </c>
      <c r="U94" s="37">
        <f>SUMPRODUCT(LTA!J94:AN94,LTA!J$102:AN$102,LTA!J$104:AN$104)</f>
        <v>62.08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-326.88</v>
      </c>
      <c r="AC94">
        <f t="shared" si="3"/>
        <v>9.6883679319533584</v>
      </c>
      <c r="AD94">
        <f t="shared" si="4"/>
        <v>487.1597147872871</v>
      </c>
      <c r="AE94">
        <f>'IDT-1'!C94</f>
        <v>0</v>
      </c>
      <c r="AF94" s="24"/>
      <c r="AG94">
        <f t="shared" si="5"/>
        <v>487.1597147872871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5.645859999999999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584.23397008890174</v>
      </c>
      <c r="P95" s="36">
        <v>68.17</v>
      </c>
      <c r="Q95" s="36">
        <v>9.64</v>
      </c>
      <c r="R95" s="38">
        <v>0</v>
      </c>
      <c r="S95" s="38">
        <v>0</v>
      </c>
      <c r="T95" s="37">
        <f>SUMPRODUCT(LTA!J95:AN95,LTA!J$101:AN$101,LTA!J$104:AN$104)</f>
        <v>34.549999999999997</v>
      </c>
      <c r="U95" s="37">
        <f>SUMPRODUCT(LTA!J95:AN95,LTA!J$102:AN$102,LTA!J$104:AN$104)</f>
        <v>61.400000000000006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</v>
      </c>
      <c r="AA95" s="75">
        <f>STOA!I95</f>
        <v>0</v>
      </c>
      <c r="AB95" s="75">
        <f>-STOA!O95</f>
        <v>-326.88</v>
      </c>
      <c r="AC95">
        <f t="shared" si="3"/>
        <v>9.8164887710013584</v>
      </c>
      <c r="AD95">
        <f t="shared" si="4"/>
        <v>466.13159394823901</v>
      </c>
      <c r="AE95">
        <f>'IDT-1'!C95</f>
        <v>0</v>
      </c>
      <c r="AF95" s="24"/>
      <c r="AG95">
        <f t="shared" si="5"/>
        <v>466.13159394823901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5.645859999999999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573.68720395409514</v>
      </c>
      <c r="P96" s="36">
        <v>68.17</v>
      </c>
      <c r="Q96" s="36">
        <v>9.64</v>
      </c>
      <c r="R96" s="38">
        <v>0</v>
      </c>
      <c r="S96" s="38">
        <v>0</v>
      </c>
      <c r="T96" s="37">
        <f>SUMPRODUCT(LTA!J96:AN96,LTA!J$101:AN$101,LTA!J$104:AN$104)</f>
        <v>34.22</v>
      </c>
      <c r="U96" s="37">
        <f>SUMPRODUCT(LTA!J96:AN96,LTA!J$102:AN$102,LTA!J$104:AN$104)</f>
        <v>61.18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-326.88</v>
      </c>
      <c r="AC96">
        <f t="shared" si="3"/>
        <v>9.6978624622943173</v>
      </c>
      <c r="AD96">
        <f t="shared" si="4"/>
        <v>458.15345412213946</v>
      </c>
      <c r="AE96">
        <f>'IDT-1'!C96</f>
        <v>0</v>
      </c>
      <c r="AF96" s="24"/>
      <c r="AG96">
        <f t="shared" si="5"/>
        <v>458.15345412213946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5.645859999999999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569.08966793419984</v>
      </c>
      <c r="P97" s="36">
        <v>68.17</v>
      </c>
      <c r="Q97" s="36">
        <v>9.64</v>
      </c>
      <c r="R97" s="38">
        <v>0</v>
      </c>
      <c r="S97" s="38">
        <v>0</v>
      </c>
      <c r="T97" s="37">
        <f>SUMPRODUCT(LTA!J97:AN97,LTA!J$101:AN$101,LTA!J$104:AN$104)</f>
        <v>33.51</v>
      </c>
      <c r="U97" s="37">
        <f>SUMPRODUCT(LTA!J97:AN97,LTA!J$102:AN$102,LTA!J$104:AN$104)</f>
        <v>60.88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-326.88</v>
      </c>
      <c r="AC97">
        <f t="shared" si="3"/>
        <v>9.7354707369760867</v>
      </c>
      <c r="AD97">
        <f t="shared" si="4"/>
        <v>442.5083098275623</v>
      </c>
      <c r="AE97">
        <f>'IDT-1'!C97</f>
        <v>0</v>
      </c>
      <c r="AF97" s="24"/>
      <c r="AG97">
        <f t="shared" si="5"/>
        <v>442.5083098275623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5.645859999999999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571.65128348419978</v>
      </c>
      <c r="P98" s="36">
        <v>68.17</v>
      </c>
      <c r="Q98" s="36">
        <v>9.64</v>
      </c>
      <c r="R98" s="38">
        <v>0</v>
      </c>
      <c r="S98" s="38">
        <v>0</v>
      </c>
      <c r="T98" s="37">
        <f>SUMPRODUCT(LTA!J98:AN98,LTA!J$101:AN$101,LTA!J$104:AN$104)</f>
        <v>32.770000000000003</v>
      </c>
      <c r="U98" s="37">
        <f>SUMPRODUCT(LTA!J98:AN98,LTA!J$102:AN$102,LTA!J$104:AN$104)</f>
        <v>60.8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-326.88</v>
      </c>
      <c r="AC98">
        <f t="shared" si="3"/>
        <v>9.8348118848449761</v>
      </c>
      <c r="AD98">
        <f t="shared" si="4"/>
        <v>434.15058422969332</v>
      </c>
      <c r="AE98">
        <f>'IDT-1'!C98</f>
        <v>0</v>
      </c>
      <c r="AF98" s="24"/>
      <c r="AG98">
        <f t="shared" si="5"/>
        <v>434.15058422969332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0.1390934599999997</v>
      </c>
      <c r="E99">
        <f t="shared" si="6"/>
        <v>0.2011456988255603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1.1673738786601109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14.741376955709569</v>
      </c>
      <c r="P99" s="36">
        <f t="shared" si="6"/>
        <v>1.5925975000000012</v>
      </c>
      <c r="Q99" s="36">
        <f t="shared" si="6"/>
        <v>0.4182730801983911</v>
      </c>
      <c r="R99" s="38">
        <f t="shared" si="6"/>
        <v>0.22665680082256159</v>
      </c>
      <c r="S99" s="38">
        <f t="shared" si="6"/>
        <v>0</v>
      </c>
      <c r="T99" s="37">
        <f t="shared" si="6"/>
        <v>1.8606975000000001</v>
      </c>
      <c r="U99" s="37">
        <f t="shared" si="6"/>
        <v>2.0591850000000007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1.1249999999999999E-3</v>
      </c>
      <c r="Z99" s="34">
        <f t="shared" si="6"/>
        <v>-0.65667500000000001</v>
      </c>
      <c r="AA99" s="75">
        <f t="shared" si="6"/>
        <v>0</v>
      </c>
      <c r="AB99" s="75">
        <f t="shared" si="6"/>
        <v>-7.8650400000000023</v>
      </c>
      <c r="AC99">
        <f t="shared" si="6"/>
        <v>0.26218985683893847</v>
      </c>
      <c r="AD99">
        <f t="shared" si="6"/>
        <v>13.73283751737725</v>
      </c>
      <c r="AE99">
        <f t="shared" si="6"/>
        <v>0.11296800000000001</v>
      </c>
      <c r="AG99">
        <f t="shared" si="6"/>
        <v>13.845805517377249</v>
      </c>
      <c r="AI99">
        <f t="shared" si="6"/>
        <v>0</v>
      </c>
      <c r="AJ99">
        <f t="shared" si="6"/>
        <v>0</v>
      </c>
      <c r="AK99">
        <f t="shared" si="6"/>
        <v>6.4195000000000002E-2</v>
      </c>
      <c r="AL99">
        <f t="shared" si="6"/>
        <v>-5.0999999999999997E-2</v>
      </c>
      <c r="AM99">
        <f t="shared" si="6"/>
        <v>0</v>
      </c>
      <c r="AN99">
        <f t="shared" si="6"/>
        <v>0</v>
      </c>
      <c r="AO99">
        <f t="shared" si="6"/>
        <v>9.6022499999999997E-2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45248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7.6127700000000003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306.72515193319657</v>
      </c>
      <c r="P3" s="36">
        <v>19.29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368.42999999999995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-78</v>
      </c>
      <c r="AA3" s="75">
        <f>STOA!J3</f>
        <v>3.04</v>
      </c>
      <c r="AB3" s="75">
        <f>-STOA!P3</f>
        <v>0</v>
      </c>
      <c r="AC3">
        <f>SUMIF(B3:AB3,"&gt;0")*$AC$2-SUMIF(B3:AB3,"&lt;0")*($AC$2/(1-$AC$2))+SUMIF(AI3:AR3,"&gt;0")*$AC$2-SUMIF(AI3:AR3,"&lt;0")*($AC$2/(1-$AC$2))</f>
        <v>7.5323536733805128</v>
      </c>
      <c r="AD3">
        <f>SUM(B3:AB3,AI3:AR3)-AC3</f>
        <v>662.21917614424444</v>
      </c>
      <c r="AE3">
        <f>'IDT-1'!F3</f>
        <v>0</v>
      </c>
      <c r="AF3" s="24"/>
      <c r="AG3">
        <f>SUM(AD3:AF3)</f>
        <v>662.21917614424444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7.6127700000000003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306.72515193319657</v>
      </c>
      <c r="P4" s="36">
        <v>19.29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368.24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-88</v>
      </c>
      <c r="AA4" s="75">
        <f>STOA!J4</f>
        <v>3.04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7.6154692506294035</v>
      </c>
      <c r="AD4">
        <f t="shared" ref="AD4:AD67" si="1">SUM(B4:AB4,AI4:AR4)-AC4</f>
        <v>651.94606056699547</v>
      </c>
      <c r="AE4">
        <f>'IDT-1'!F4</f>
        <v>0</v>
      </c>
      <c r="AF4" s="24"/>
      <c r="AG4">
        <f t="shared" ref="AG4:AG67" si="2">SUM(AD4:AF4)</f>
        <v>651.94606056699547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7.6127700000000003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309.30774418074463</v>
      </c>
      <c r="P5" s="36">
        <v>19.29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-84</v>
      </c>
      <c r="AA5" s="75">
        <f>STOA!J5</f>
        <v>3.04</v>
      </c>
      <c r="AB5" s="75">
        <f>-STOA!P5</f>
        <v>0</v>
      </c>
      <c r="AC5">
        <f t="shared" si="0"/>
        <v>7.6012623946092512</v>
      </c>
      <c r="AD5">
        <f t="shared" si="1"/>
        <v>658.30285967056363</v>
      </c>
      <c r="AE5">
        <f>'IDT-1'!F5</f>
        <v>0</v>
      </c>
      <c r="AF5" s="24"/>
      <c r="AG5">
        <f t="shared" si="2"/>
        <v>658.30285967056363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7.6127700000000003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309.30774418074463</v>
      </c>
      <c r="P6" s="36">
        <v>19.29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360.59999999999997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-93</v>
      </c>
      <c r="AA6" s="75">
        <f>STOA!J6</f>
        <v>3.04</v>
      </c>
      <c r="AB6" s="75">
        <f>-STOA!P6</f>
        <v>0</v>
      </c>
      <c r="AC6">
        <f t="shared" si="0"/>
        <v>7.6576986027576988</v>
      </c>
      <c r="AD6">
        <f t="shared" si="1"/>
        <v>636.84642346241526</v>
      </c>
      <c r="AE6">
        <f>'IDT-1'!F6</f>
        <v>0</v>
      </c>
      <c r="AF6" s="24"/>
      <c r="AG6">
        <f t="shared" si="2"/>
        <v>636.84642346241526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7.6127700000000003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311.97343818037388</v>
      </c>
      <c r="P7" s="36">
        <v>19.29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320.35999999999996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-61.26</v>
      </c>
      <c r="AA7" s="75">
        <f>STOA!J7</f>
        <v>3.04</v>
      </c>
      <c r="AB7" s="75">
        <f>-STOA!P7</f>
        <v>0</v>
      </c>
      <c r="AC7">
        <f t="shared" si="0"/>
        <v>7.0731998861666057</v>
      </c>
      <c r="AD7">
        <f t="shared" si="1"/>
        <v>631.59661617863571</v>
      </c>
      <c r="AE7">
        <f>'IDT-1'!F7</f>
        <v>0</v>
      </c>
      <c r="AF7" s="24"/>
      <c r="AG7">
        <f t="shared" si="2"/>
        <v>631.59661617863571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7.6127700000000003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311.97343818037388</v>
      </c>
      <c r="P8" s="36">
        <v>19.29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275.56999999999994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3.04</v>
      </c>
      <c r="AB8" s="75">
        <f>-STOA!P8</f>
        <v>0</v>
      </c>
      <c r="AC8">
        <f t="shared" si="0"/>
        <v>6.3559150761625709</v>
      </c>
      <c r="AD8">
        <f t="shared" si="1"/>
        <v>627.78390098863963</v>
      </c>
      <c r="AE8">
        <f>'IDT-1'!F8</f>
        <v>0</v>
      </c>
      <c r="AF8" s="24"/>
      <c r="AG8">
        <f t="shared" si="2"/>
        <v>627.78390098863963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7.6127700000000003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292.31413123941519</v>
      </c>
      <c r="P9" s="36">
        <v>19.29</v>
      </c>
      <c r="Q9" s="36">
        <v>7.7175753768844215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265.47000000000003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3.04</v>
      </c>
      <c r="AB9" s="75">
        <f>-STOA!P9</f>
        <v>0</v>
      </c>
      <c r="AC9">
        <f t="shared" si="0"/>
        <v>5.7077721179545611</v>
      </c>
      <c r="AD9">
        <f t="shared" si="1"/>
        <v>645.67031238277343</v>
      </c>
      <c r="AE9">
        <f>'IDT-1'!F9</f>
        <v>0</v>
      </c>
      <c r="AF9" s="24"/>
      <c r="AG9">
        <f t="shared" si="2"/>
        <v>645.67031238277343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7.6127700000000003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292.11510687917132</v>
      </c>
      <c r="P10" s="36">
        <v>19.29</v>
      </c>
      <c r="Q10" s="36">
        <v>7.7175753768844215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264.76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3.04</v>
      </c>
      <c r="AB10" s="75">
        <f>-STOA!P10</f>
        <v>0</v>
      </c>
      <c r="AC10">
        <f t="shared" si="0"/>
        <v>5.7679055751276254</v>
      </c>
      <c r="AD10">
        <f t="shared" si="1"/>
        <v>636.70115456535643</v>
      </c>
      <c r="AE10">
        <f>'IDT-1'!F10</f>
        <v>0</v>
      </c>
      <c r="AF10" s="24"/>
      <c r="AG10">
        <f t="shared" si="2"/>
        <v>636.70115456535643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-22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7.6127700000000003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292.11510687917132</v>
      </c>
      <c r="P11" s="36">
        <v>19.29</v>
      </c>
      <c r="Q11" s="36">
        <v>7.7175753768844215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254.13000000000002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3.04</v>
      </c>
      <c r="AB11" s="75">
        <f>-STOA!P11</f>
        <v>0</v>
      </c>
      <c r="AC11">
        <f t="shared" si="0"/>
        <v>5.6616712596778473</v>
      </c>
      <c r="AD11">
        <f t="shared" si="1"/>
        <v>628.17738888080623</v>
      </c>
      <c r="AE11">
        <f>'IDT-1'!F11</f>
        <v>0</v>
      </c>
      <c r="AF11" s="24"/>
      <c r="AG11">
        <f t="shared" si="2"/>
        <v>628.17738888080623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7.6127700000000003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292.11510687917132</v>
      </c>
      <c r="P12" s="36">
        <v>19.29</v>
      </c>
      <c r="Q12" s="36">
        <v>7.7175753768844215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256.25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3.04</v>
      </c>
      <c r="AB12" s="75">
        <f>-STOA!P12</f>
        <v>0</v>
      </c>
      <c r="AC12">
        <f t="shared" si="0"/>
        <v>5.7303062060271817</v>
      </c>
      <c r="AD12">
        <f t="shared" si="1"/>
        <v>624.2287539344569</v>
      </c>
      <c r="AE12">
        <f>'IDT-1'!F12</f>
        <v>0</v>
      </c>
      <c r="AF12" s="24"/>
      <c r="AG12">
        <f t="shared" si="2"/>
        <v>624.2287539344569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-26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7.6127700000000003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292.76920743999864</v>
      </c>
      <c r="P13" s="36">
        <v>19.29</v>
      </c>
      <c r="Q13" s="36">
        <v>7.7175753768844215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256.20000000000005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3.04</v>
      </c>
      <c r="AB13" s="75">
        <f>-STOA!P13</f>
        <v>0</v>
      </c>
      <c r="AC13">
        <f t="shared" si="0"/>
        <v>5.8116210702621336</v>
      </c>
      <c r="AD13">
        <f t="shared" si="1"/>
        <v>615.75153963104935</v>
      </c>
      <c r="AE13">
        <f>'IDT-1'!F13</f>
        <v>0</v>
      </c>
      <c r="AF13" s="24"/>
      <c r="AG13">
        <f t="shared" si="2"/>
        <v>615.75153963104935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7.6127700000000003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292.76920743999864</v>
      </c>
      <c r="P14" s="36">
        <v>19.29</v>
      </c>
      <c r="Q14" s="36">
        <v>7.7175753768844215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255.85000000000002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</v>
      </c>
      <c r="AA14" s="75">
        <f>STOA!J14</f>
        <v>3.04</v>
      </c>
      <c r="AB14" s="75">
        <f>-STOA!P14</f>
        <v>0</v>
      </c>
      <c r="AC14">
        <f t="shared" si="0"/>
        <v>5.8425657011616883</v>
      </c>
      <c r="AD14">
        <f t="shared" si="1"/>
        <v>611.37059500014971</v>
      </c>
      <c r="AE14">
        <f>'IDT-1'!F14</f>
        <v>0</v>
      </c>
      <c r="AF14" s="24"/>
      <c r="AG14">
        <f t="shared" si="2"/>
        <v>611.37059500014971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-36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7.6127700000000003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292.76920743999864</v>
      </c>
      <c r="P15" s="36">
        <v>19.29</v>
      </c>
      <c r="Q15" s="36">
        <v>7.7175753768844215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255.37000000000003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-9</v>
      </c>
      <c r="AA15" s="75">
        <f>STOA!J15</f>
        <v>3.04</v>
      </c>
      <c r="AB15" s="75">
        <f>-STOA!P15</f>
        <v>0</v>
      </c>
      <c r="AC15">
        <f t="shared" si="0"/>
        <v>5.9740722247599152</v>
      </c>
      <c r="AD15">
        <f t="shared" si="1"/>
        <v>594.7590884765516</v>
      </c>
      <c r="AE15">
        <f>'IDT-1'!F15</f>
        <v>0</v>
      </c>
      <c r="AF15" s="24"/>
      <c r="AG15">
        <f t="shared" si="2"/>
        <v>594.7590884765516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-46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7.6127700000000003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292.76920743999864</v>
      </c>
      <c r="P16" s="36">
        <v>19.29</v>
      </c>
      <c r="Q16" s="36">
        <v>7.7175753768844215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254.87000000000003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</v>
      </c>
      <c r="AA16" s="75">
        <f>STOA!J16</f>
        <v>3.04</v>
      </c>
      <c r="AB16" s="75">
        <f>-STOA!P16</f>
        <v>0</v>
      </c>
      <c r="AC16">
        <f t="shared" si="0"/>
        <v>5.9783433824848045</v>
      </c>
      <c r="AD16">
        <f t="shared" si="1"/>
        <v>593.25481731882667</v>
      </c>
      <c r="AE16">
        <f>'IDT-1'!F16</f>
        <v>0</v>
      </c>
      <c r="AF16" s="24"/>
      <c r="AG16">
        <f t="shared" si="2"/>
        <v>593.25481731882667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-46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7.6127700000000003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298.37297577917133</v>
      </c>
      <c r="P17" s="36">
        <v>19.29</v>
      </c>
      <c r="Q17" s="36">
        <v>7.7175753768844215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254.54000000000002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</v>
      </c>
      <c r="AA17" s="75">
        <f>STOA!J17</f>
        <v>3.04</v>
      </c>
      <c r="AB17" s="75">
        <f>-STOA!P17</f>
        <v>0</v>
      </c>
      <c r="AC17">
        <f t="shared" si="0"/>
        <v>6.0141718788089653</v>
      </c>
      <c r="AD17">
        <f t="shared" si="1"/>
        <v>599.49275716167517</v>
      </c>
      <c r="AE17">
        <f>'IDT-1'!F17</f>
        <v>0</v>
      </c>
      <c r="AF17" s="24"/>
      <c r="AG17">
        <f t="shared" si="2"/>
        <v>599.49275716167517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7.6127700000000003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298.37297577917133</v>
      </c>
      <c r="P18" s="36">
        <v>19.290000000000003</v>
      </c>
      <c r="Q18" s="36">
        <v>7.7175753768844215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251.70000000000005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</v>
      </c>
      <c r="AA18" s="75">
        <f>STOA!J18</f>
        <v>3.04</v>
      </c>
      <c r="AB18" s="75">
        <f>-STOA!P18</f>
        <v>0</v>
      </c>
      <c r="AC18">
        <f t="shared" si="0"/>
        <v>5.9733735633591865</v>
      </c>
      <c r="AD18">
        <f t="shared" si="1"/>
        <v>598.69355547712496</v>
      </c>
      <c r="AE18">
        <f>'IDT-1'!F18</f>
        <v>0</v>
      </c>
      <c r="AF18" s="24"/>
      <c r="AG18">
        <f t="shared" si="2"/>
        <v>598.69355547712496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7.6127700000000003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298.37095880723047</v>
      </c>
      <c r="P19" s="36">
        <v>19.29</v>
      </c>
      <c r="Q19" s="36">
        <v>7.7175753768844215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251.65000000000003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</v>
      </c>
      <c r="AA19" s="75">
        <f>STOA!J19</f>
        <v>3.04</v>
      </c>
      <c r="AB19" s="75">
        <f>-STOA!P19</f>
        <v>0</v>
      </c>
      <c r="AC19">
        <f t="shared" si="0"/>
        <v>5.9136385167206607</v>
      </c>
      <c r="AD19">
        <f t="shared" si="1"/>
        <v>605.70127355182262</v>
      </c>
      <c r="AE19">
        <f>'IDT-1'!F19</f>
        <v>0</v>
      </c>
      <c r="AF19" s="24"/>
      <c r="AG19">
        <f t="shared" si="2"/>
        <v>605.70127355182262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7.6127700000000003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298.37095880723047</v>
      </c>
      <c r="P20" s="36">
        <v>19.29</v>
      </c>
      <c r="Q20" s="36">
        <v>7.7175753768844215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248.76000000000005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-15</v>
      </c>
      <c r="AA20" s="75">
        <f>STOA!J20</f>
        <v>3.04</v>
      </c>
      <c r="AB20" s="75">
        <f>-STOA!P20</f>
        <v>0</v>
      </c>
      <c r="AC20">
        <f t="shared" si="0"/>
        <v>5.8470067280962148</v>
      </c>
      <c r="AD20">
        <f t="shared" si="1"/>
        <v>607.87790534044711</v>
      </c>
      <c r="AE20">
        <f>'IDT-1'!F20</f>
        <v>0</v>
      </c>
      <c r="AF20" s="24"/>
      <c r="AG20">
        <f t="shared" si="2"/>
        <v>607.87790534044711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7.6127700000000003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298.37095880723047</v>
      </c>
      <c r="P21" s="36">
        <v>19.29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277.7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3.04</v>
      </c>
      <c r="AB21" s="75">
        <f>-STOA!P21</f>
        <v>0</v>
      </c>
      <c r="AC21">
        <f t="shared" si="0"/>
        <v>6.3019020380526127</v>
      </c>
      <c r="AD21">
        <f t="shared" si="1"/>
        <v>611.36543465360626</v>
      </c>
      <c r="AE21">
        <f>'IDT-1'!F21</f>
        <v>0</v>
      </c>
      <c r="AF21" s="24"/>
      <c r="AG21">
        <f t="shared" si="2"/>
        <v>611.36543465360626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7.6127700000000003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298.75001009761979</v>
      </c>
      <c r="P22" s="36">
        <v>19.29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316.27999999999997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3.04</v>
      </c>
      <c r="AB22" s="75">
        <f>-STOA!P22</f>
        <v>0</v>
      </c>
      <c r="AC22">
        <f t="shared" si="0"/>
        <v>6.8917639583634429</v>
      </c>
      <c r="AD22">
        <f t="shared" si="1"/>
        <v>618.73462402368466</v>
      </c>
      <c r="AE22">
        <f>'IDT-1'!F22</f>
        <v>0</v>
      </c>
      <c r="AF22" s="24"/>
      <c r="AG22">
        <f t="shared" si="2"/>
        <v>618.73462402368466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-97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7.6127700000000003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311.68120524254959</v>
      </c>
      <c r="P23" s="36">
        <v>19.29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351.77999999999992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-107</v>
      </c>
      <c r="AA23" s="75">
        <f>STOA!J23</f>
        <v>3.04</v>
      </c>
      <c r="AB23" s="75">
        <f>-STOA!P23</f>
        <v>0</v>
      </c>
      <c r="AC23">
        <f t="shared" si="0"/>
        <v>7.5611918870524137</v>
      </c>
      <c r="AD23">
        <f t="shared" si="1"/>
        <v>635.49639123992552</v>
      </c>
      <c r="AE23">
        <f>'IDT-1'!F23</f>
        <v>0</v>
      </c>
      <c r="AF23" s="24"/>
      <c r="AG23">
        <f t="shared" si="2"/>
        <v>635.49639123992552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7.6127700000000003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321.8907365841369</v>
      </c>
      <c r="P24" s="36">
        <v>19.29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351.77999999999992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-99</v>
      </c>
      <c r="AA24" s="75">
        <f>STOA!J24</f>
        <v>3.04</v>
      </c>
      <c r="AB24" s="75">
        <f>-STOA!P24</f>
        <v>0</v>
      </c>
      <c r="AC24">
        <f t="shared" si="0"/>
        <v>7.5791826885226348</v>
      </c>
      <c r="AD24">
        <f t="shared" si="1"/>
        <v>653.6879317800425</v>
      </c>
      <c r="AE24">
        <f>'IDT-1'!F24</f>
        <v>0</v>
      </c>
      <c r="AF24" s="24"/>
      <c r="AG24">
        <f t="shared" si="2"/>
        <v>653.6879317800425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-21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7.6127700000000003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332.37274910300408</v>
      </c>
      <c r="P25" s="36">
        <v>19.29</v>
      </c>
      <c r="Q25" s="36">
        <v>7.72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351.77999999999992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-83</v>
      </c>
      <c r="AA25" s="75">
        <f>STOA!J25</f>
        <v>3.04</v>
      </c>
      <c r="AB25" s="75">
        <f>-STOA!P25</f>
        <v>0</v>
      </c>
      <c r="AC25">
        <f t="shared" si="0"/>
        <v>7.5486353855326724</v>
      </c>
      <c r="AD25">
        <f t="shared" si="1"/>
        <v>678.20049160189978</v>
      </c>
      <c r="AE25">
        <f>'IDT-1'!F25</f>
        <v>-3.46</v>
      </c>
      <c r="AF25" s="24"/>
      <c r="AG25">
        <f t="shared" si="2"/>
        <v>674.74049160189975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-23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7.6127700000000003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354.90438109411292</v>
      </c>
      <c r="P26" s="36">
        <v>19.29</v>
      </c>
      <c r="Q26" s="36">
        <v>7.72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351.77999999999992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-80</v>
      </c>
      <c r="AA26" s="75">
        <f>STOA!J26</f>
        <v>3.04</v>
      </c>
      <c r="AB26" s="75">
        <f>-STOA!P26</f>
        <v>0</v>
      </c>
      <c r="AC26">
        <f t="shared" si="0"/>
        <v>7.7209587788082086</v>
      </c>
      <c r="AD26">
        <f t="shared" si="1"/>
        <v>702.55980019973299</v>
      </c>
      <c r="AE26">
        <f>'IDT-1'!F26</f>
        <v>-4.6130000000000004</v>
      </c>
      <c r="AF26" s="24"/>
      <c r="AG26">
        <f t="shared" si="2"/>
        <v>697.94680019973293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-24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7.6127700000000003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404.8528996851681</v>
      </c>
      <c r="P27" s="36">
        <v>74.930000000000007</v>
      </c>
      <c r="Q27" s="36">
        <v>26.686420332618024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370.9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-193</v>
      </c>
      <c r="AA27" s="75">
        <f>STOA!J27</f>
        <v>3.04</v>
      </c>
      <c r="AB27" s="75">
        <f>-STOA!P27</f>
        <v>0</v>
      </c>
      <c r="AC27">
        <f t="shared" si="0"/>
        <v>9.935896035028863</v>
      </c>
      <c r="AD27">
        <f t="shared" si="1"/>
        <v>725.01980186718549</v>
      </c>
      <c r="AE27">
        <f>'IDT-1'!F27</f>
        <v>0</v>
      </c>
      <c r="AF27" s="24"/>
      <c r="AG27">
        <f t="shared" si="2"/>
        <v>725.01980186718549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7.6127700000000003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439.05191388271476</v>
      </c>
      <c r="P28" s="36">
        <v>74.930000000000007</v>
      </c>
      <c r="Q28" s="36">
        <v>26.686420332618024</v>
      </c>
      <c r="R28" s="38">
        <v>0.24000000000000005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370.9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-200</v>
      </c>
      <c r="AA28" s="75">
        <f>STOA!J28</f>
        <v>3.04</v>
      </c>
      <c r="AB28" s="75">
        <f>-STOA!P28</f>
        <v>0</v>
      </c>
      <c r="AC28">
        <f t="shared" si="0"/>
        <v>10.284481858362478</v>
      </c>
      <c r="AD28">
        <f t="shared" si="1"/>
        <v>752.11023024139865</v>
      </c>
      <c r="AE28">
        <f>'IDT-1'!F28</f>
        <v>0</v>
      </c>
      <c r="AF28" s="24"/>
      <c r="AG28">
        <f t="shared" si="2"/>
        <v>752.11023024139865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7.6127700000000003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438.21062719140326</v>
      </c>
      <c r="P29" s="36">
        <v>74.930000000000007</v>
      </c>
      <c r="Q29" s="36">
        <v>26.69</v>
      </c>
      <c r="R29" s="38">
        <v>1.8278495887191542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371.20150599999999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-182</v>
      </c>
      <c r="AA29" s="75">
        <f>STOA!J29</f>
        <v>3.04</v>
      </c>
      <c r="AB29" s="75">
        <f>-STOA!P29</f>
        <v>0</v>
      </c>
      <c r="AC29">
        <f t="shared" si="0"/>
        <v>10.140834867258709</v>
      </c>
      <c r="AD29">
        <f t="shared" si="1"/>
        <v>771.30552579729203</v>
      </c>
      <c r="AE29">
        <f>'IDT-1'!F29</f>
        <v>0</v>
      </c>
      <c r="AF29" s="24"/>
      <c r="AG29">
        <f t="shared" si="2"/>
        <v>771.30552579729203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7.6127700000000003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440.39507765669674</v>
      </c>
      <c r="P30" s="36">
        <v>74.930000000000007</v>
      </c>
      <c r="Q30" s="36">
        <v>26.69</v>
      </c>
      <c r="R30" s="38">
        <v>5.580000000000001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376.45354599999996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-167</v>
      </c>
      <c r="AA30" s="75">
        <f>STOA!J30</f>
        <v>3.04</v>
      </c>
      <c r="AB30" s="75">
        <f>-STOA!P30</f>
        <v>0</v>
      </c>
      <c r="AC30">
        <f t="shared" si="0"/>
        <v>10.108004084748597</v>
      </c>
      <c r="AD30">
        <f t="shared" si="1"/>
        <v>797.55699745637662</v>
      </c>
      <c r="AE30">
        <f>'IDT-1'!F30</f>
        <v>0</v>
      </c>
      <c r="AF30" s="24"/>
      <c r="AG30">
        <f t="shared" si="2"/>
        <v>797.55699745637662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7.6127700000000003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455.13012027396377</v>
      </c>
      <c r="P31" s="36">
        <v>74.930000000000007</v>
      </c>
      <c r="Q31" s="36">
        <v>26.69</v>
      </c>
      <c r="R31" s="38">
        <v>11.679999999999998</v>
      </c>
      <c r="S31" s="38">
        <v>0</v>
      </c>
      <c r="T31" s="37">
        <f>SUMPRODUCT(LTA!J31:AN31,LTA!J$101:AN$101,LTA!J$105:AN$105)</f>
        <v>1.0900000000000001</v>
      </c>
      <c r="U31" s="37">
        <f>SUMPRODUCT(LTA!J31:AN31,LTA!J$102:AN$102,LTA!J$105:AN$105)</f>
        <v>386.85064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-168</v>
      </c>
      <c r="AA31" s="75">
        <f>STOA!J31</f>
        <v>3.04</v>
      </c>
      <c r="AB31" s="75">
        <f>-STOA!P31</f>
        <v>0</v>
      </c>
      <c r="AC31">
        <f t="shared" si="0"/>
        <v>10.345373401434085</v>
      </c>
      <c r="AD31">
        <f t="shared" si="1"/>
        <v>833.61176475695822</v>
      </c>
      <c r="AE31">
        <f>'IDT-1'!F31</f>
        <v>0</v>
      </c>
      <c r="AF31" s="24"/>
      <c r="AG31">
        <f t="shared" si="2"/>
        <v>833.61176475695822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7.6127700000000003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451.15670177396385</v>
      </c>
      <c r="P32" s="36">
        <v>74.930000000000007</v>
      </c>
      <c r="Q32" s="36">
        <v>26.69</v>
      </c>
      <c r="R32" s="38">
        <v>16.7</v>
      </c>
      <c r="S32" s="38">
        <v>0</v>
      </c>
      <c r="T32" s="37">
        <f>SUMPRODUCT(LTA!J32:AN32,LTA!J$101:AN$101,LTA!J$105:AN$105)</f>
        <v>2.3199999999999998</v>
      </c>
      <c r="U32" s="37">
        <f>SUMPRODUCT(LTA!J32:AN32,LTA!J$102:AN$102,LTA!J$105:AN$105)</f>
        <v>396.703078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-143</v>
      </c>
      <c r="AA32" s="75">
        <f>STOA!J32</f>
        <v>3.04</v>
      </c>
      <c r="AB32" s="75">
        <f>-STOA!P32</f>
        <v>0</v>
      </c>
      <c r="AC32">
        <f t="shared" si="0"/>
        <v>10.23547822211186</v>
      </c>
      <c r="AD32">
        <f t="shared" si="1"/>
        <v>870.85067943628064</v>
      </c>
      <c r="AE32">
        <f>'IDT-1'!F32</f>
        <v>-8</v>
      </c>
      <c r="AF32" s="24"/>
      <c r="AG32">
        <f t="shared" si="2"/>
        <v>862.85067943628064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7.6127700000000003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421.66070947371378</v>
      </c>
      <c r="P33" s="36">
        <v>74.930000000000007</v>
      </c>
      <c r="Q33" s="36">
        <v>7.7188653733098169</v>
      </c>
      <c r="R33" s="38">
        <v>16.699999999999996</v>
      </c>
      <c r="S33" s="38">
        <v>0</v>
      </c>
      <c r="T33" s="37">
        <f>SUMPRODUCT(LTA!J33:AN33,LTA!J$101:AN$101,LTA!J$105:AN$105)</f>
        <v>6.79</v>
      </c>
      <c r="U33" s="37">
        <f>SUMPRODUCT(LTA!J33:AN33,LTA!J$102:AN$102,LTA!J$105:AN$105)</f>
        <v>391.24318799999998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-24</v>
      </c>
      <c r="AA33" s="75">
        <f>STOA!J33</f>
        <v>3.04</v>
      </c>
      <c r="AB33" s="75">
        <f>-STOA!P33</f>
        <v>0</v>
      </c>
      <c r="AC33">
        <f t="shared" si="0"/>
        <v>8.7442022488646458</v>
      </c>
      <c r="AD33">
        <f t="shared" si="1"/>
        <v>949.88493848258713</v>
      </c>
      <c r="AE33">
        <f>'IDT-1'!F33</f>
        <v>-52</v>
      </c>
      <c r="AF33" s="24"/>
      <c r="AG33">
        <f t="shared" si="2"/>
        <v>897.88493848258713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-17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7.6127700000000003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389.3390283929412</v>
      </c>
      <c r="P34" s="36">
        <v>74.930000000000007</v>
      </c>
      <c r="Q34" s="36">
        <v>7.7188653733098169</v>
      </c>
      <c r="R34" s="38">
        <v>16.699999999999996</v>
      </c>
      <c r="S34" s="38">
        <v>0</v>
      </c>
      <c r="T34" s="37">
        <f>SUMPRODUCT(LTA!J34:AN34,LTA!J$101:AN$101,LTA!J$105:AN$105)</f>
        <v>12.44</v>
      </c>
      <c r="U34" s="37">
        <f>SUMPRODUCT(LTA!J34:AN34,LTA!J$102:AN$102,LTA!J$105:AN$105)</f>
        <v>401.73754199999996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3.04</v>
      </c>
      <c r="AB34" s="75">
        <f>-STOA!P34</f>
        <v>0</v>
      </c>
      <c r="AC34">
        <f t="shared" si="0"/>
        <v>8.3880626005390422</v>
      </c>
      <c r="AD34">
        <f t="shared" si="1"/>
        <v>960.06375105014035</v>
      </c>
      <c r="AE34">
        <f>'IDT-1'!F34</f>
        <v>-39.646000000000001</v>
      </c>
      <c r="AF34" s="24"/>
      <c r="AG34">
        <f t="shared" si="2"/>
        <v>920.4177510501404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7.6127700000000003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360.78285026732755</v>
      </c>
      <c r="P35" s="36">
        <v>74.930000000000007</v>
      </c>
      <c r="Q35" s="36">
        <v>7.7188653733098169</v>
      </c>
      <c r="R35" s="38">
        <v>16.699999999999996</v>
      </c>
      <c r="S35" s="38">
        <v>0</v>
      </c>
      <c r="T35" s="37">
        <f>SUMPRODUCT(LTA!J35:AN35,LTA!J$101:AN$101,LTA!J$105:AN$105)</f>
        <v>19.25</v>
      </c>
      <c r="U35" s="37">
        <f>SUMPRODUCT(LTA!J35:AN35,LTA!J$102:AN$102,LTA!J$105:AN$105)</f>
        <v>408.55600399999992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3.04</v>
      </c>
      <c r="AB35" s="75">
        <f>-STOA!P35</f>
        <v>0</v>
      </c>
      <c r="AC35">
        <f t="shared" si="0"/>
        <v>8.3786984192105507</v>
      </c>
      <c r="AD35">
        <f t="shared" si="1"/>
        <v>989.08539910585512</v>
      </c>
      <c r="AE35">
        <f>'IDT-1'!F35</f>
        <v>-13.301</v>
      </c>
      <c r="AF35" s="24"/>
      <c r="AG35">
        <f t="shared" si="2"/>
        <v>975.78439910585507</v>
      </c>
      <c r="AI35" s="34">
        <f>PXIL!J35</f>
        <v>0</v>
      </c>
      <c r="AJ35" s="34">
        <f>PXIL!P35</f>
        <v>0</v>
      </c>
      <c r="AK35" s="34">
        <f>RTM_IEX!J35</f>
        <v>28.94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7.6127700000000003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350.95799014164663</v>
      </c>
      <c r="P36" s="36">
        <v>74.930000000000007</v>
      </c>
      <c r="Q36" s="36">
        <v>7.7188653733098169</v>
      </c>
      <c r="R36" s="38">
        <v>16.699999999999996</v>
      </c>
      <c r="S36" s="38">
        <v>0</v>
      </c>
      <c r="T36" s="37">
        <f>SUMPRODUCT(LTA!J36:AN36,LTA!J$101:AN$101,LTA!J$105:AN$105)</f>
        <v>28.2</v>
      </c>
      <c r="U36" s="37">
        <f>SUMPRODUCT(LTA!J36:AN36,LTA!J$102:AN$102,LTA!J$105:AN$105)</f>
        <v>419.50747999999993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3.04</v>
      </c>
      <c r="AB36" s="75">
        <f>-STOA!P36</f>
        <v>0</v>
      </c>
      <c r="AC36">
        <f t="shared" si="0"/>
        <v>8.463341992554831</v>
      </c>
      <c r="AD36">
        <f t="shared" si="1"/>
        <v>999.07737140683003</v>
      </c>
      <c r="AE36">
        <f>'IDT-1'!F36</f>
        <v>-7.9989999999999997</v>
      </c>
      <c r="AF36" s="24"/>
      <c r="AG36">
        <f t="shared" si="2"/>
        <v>991.07837140683</v>
      </c>
      <c r="AI36" s="34">
        <f>PXIL!J36</f>
        <v>0</v>
      </c>
      <c r="AJ36" s="34">
        <f>PXIL!P36</f>
        <v>0</v>
      </c>
      <c r="AK36" s="34">
        <f>RTM_IEX!J36</f>
        <v>28.94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7.6127700000000003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56.81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344.07715056891925</v>
      </c>
      <c r="P37" s="36">
        <v>74.930000000000007</v>
      </c>
      <c r="Q37" s="36">
        <v>7.7188653733098169</v>
      </c>
      <c r="R37" s="38">
        <v>18.7</v>
      </c>
      <c r="S37" s="38">
        <v>0</v>
      </c>
      <c r="T37" s="37">
        <f>SUMPRODUCT(LTA!J37:AN37,LTA!J$101:AN$101,LTA!J$105:AN$105)</f>
        <v>34.15</v>
      </c>
      <c r="U37" s="37">
        <f>SUMPRODUCT(LTA!J37:AN37,LTA!J$102:AN$102,LTA!J$105:AN$105)</f>
        <v>429.68087599999996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3.04</v>
      </c>
      <c r="AB37" s="75">
        <f>-STOA!P37</f>
        <v>0</v>
      </c>
      <c r="AC37">
        <f t="shared" si="0"/>
        <v>8.5822846359342275</v>
      </c>
      <c r="AD37">
        <f t="shared" si="1"/>
        <v>1013.1182672609978</v>
      </c>
      <c r="AE37">
        <f>'IDT-1'!F37</f>
        <v>-16.256</v>
      </c>
      <c r="AF37" s="24"/>
      <c r="AG37">
        <f t="shared" si="2"/>
        <v>996.86226726099778</v>
      </c>
      <c r="AI37" s="34">
        <f>PXIL!J37</f>
        <v>0</v>
      </c>
      <c r="AJ37" s="34">
        <f>PXIL!P37</f>
        <v>0</v>
      </c>
      <c r="AK37" s="34">
        <f>RTM_IEX!J37</f>
        <v>33.76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7.6127700000000003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56.81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344.09130073006963</v>
      </c>
      <c r="P38" s="36">
        <v>74.930000000000007</v>
      </c>
      <c r="Q38" s="36">
        <v>7.7188653733098169</v>
      </c>
      <c r="R38" s="38">
        <v>18.7</v>
      </c>
      <c r="S38" s="38">
        <v>0</v>
      </c>
      <c r="T38" s="37">
        <f>SUMPRODUCT(LTA!J38:AN38,LTA!J$101:AN$101,LTA!J$105:AN$105)</f>
        <v>42.32</v>
      </c>
      <c r="U38" s="37">
        <f>SUMPRODUCT(LTA!J38:AN38,LTA!J$102:AN$102,LTA!J$105:AN$105)</f>
        <v>439.01783599999993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3.04</v>
      </c>
      <c r="AB38" s="75">
        <f>-STOA!P38</f>
        <v>0</v>
      </c>
      <c r="AC38">
        <f t="shared" si="0"/>
        <v>8.7294619612878908</v>
      </c>
      <c r="AD38">
        <f t="shared" si="1"/>
        <v>1030.4922000967945</v>
      </c>
      <c r="AE38">
        <f>'IDT-1'!F38</f>
        <v>-23.539000000000001</v>
      </c>
      <c r="AF38" s="24"/>
      <c r="AG38">
        <f t="shared" si="2"/>
        <v>1006.9532000967945</v>
      </c>
      <c r="AI38" s="34">
        <f>PXIL!J38</f>
        <v>0</v>
      </c>
      <c r="AJ38" s="34">
        <f>PXIL!P38</f>
        <v>0</v>
      </c>
      <c r="AK38" s="34">
        <f>RTM_IEX!J38</f>
        <v>33.76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7.6127700000000003</v>
      </c>
      <c r="E39">
        <f>GT_NG!T39</f>
        <v>11.018062397372743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56.81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344.69582266785443</v>
      </c>
      <c r="P39" s="36">
        <v>74.930000000000007</v>
      </c>
      <c r="Q39" s="36">
        <v>7.7188653733098169</v>
      </c>
      <c r="R39" s="38">
        <v>18.7</v>
      </c>
      <c r="S39" s="38">
        <v>0</v>
      </c>
      <c r="T39" s="37">
        <f>SUMPRODUCT(LTA!J39:AN39,LTA!J$101:AN$101,LTA!J$105:AN$105)</f>
        <v>50.46</v>
      </c>
      <c r="U39" s="37">
        <f>SUMPRODUCT(LTA!J39:AN39,LTA!J$102:AN$102,LTA!J$105:AN$105)</f>
        <v>440.21413399999994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2.94</v>
      </c>
      <c r="AB39" s="75">
        <f>-STOA!P39</f>
        <v>0</v>
      </c>
      <c r="AC39">
        <f t="shared" si="0"/>
        <v>8.9724570972837103</v>
      </c>
      <c r="AD39">
        <f t="shared" si="1"/>
        <v>1059.1771973412533</v>
      </c>
      <c r="AE39">
        <f>'IDT-1'!F39</f>
        <v>-46.317</v>
      </c>
      <c r="AF39" s="24"/>
      <c r="AG39">
        <f t="shared" si="2"/>
        <v>1012.8601973412533</v>
      </c>
      <c r="AI39" s="34">
        <f>PXIL!J39</f>
        <v>0</v>
      </c>
      <c r="AJ39" s="34">
        <f>PXIL!P39</f>
        <v>0</v>
      </c>
      <c r="AK39" s="34">
        <f>RTM_IEX!J39</f>
        <v>53.05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7.6127700000000003</v>
      </c>
      <c r="E40">
        <f>GT_NG!T40</f>
        <v>11.018062397372743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329.29103105944171</v>
      </c>
      <c r="P40" s="36">
        <v>74.930000000000007</v>
      </c>
      <c r="Q40" s="36">
        <v>7.7188653733098169</v>
      </c>
      <c r="R40" s="38">
        <v>18.699999999999996</v>
      </c>
      <c r="S40" s="38">
        <v>0</v>
      </c>
      <c r="T40" s="37">
        <f>SUMPRODUCT(LTA!J40:AN40,LTA!J$101:AN$101,LTA!J$105:AN$105)</f>
        <v>57.56</v>
      </c>
      <c r="U40" s="37">
        <f>SUMPRODUCT(LTA!J40:AN40,LTA!J$102:AN$102,LTA!J$105:AN$105)</f>
        <v>448.18945399999996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2.94</v>
      </c>
      <c r="AB40" s="75">
        <f>-STOA!P40</f>
        <v>0</v>
      </c>
      <c r="AC40">
        <f t="shared" si="0"/>
        <v>8.9690403663827372</v>
      </c>
      <c r="AD40">
        <f t="shared" si="1"/>
        <v>1058.773860393467</v>
      </c>
      <c r="AE40">
        <f>'IDT-1'!F40</f>
        <v>-22.794</v>
      </c>
      <c r="AF40" s="24"/>
      <c r="AG40">
        <f t="shared" si="2"/>
        <v>1035.9798603934669</v>
      </c>
      <c r="AI40" s="34">
        <f>PXIL!J40</f>
        <v>0</v>
      </c>
      <c r="AJ40" s="34">
        <f>PXIL!P40</f>
        <v>0</v>
      </c>
      <c r="AK40" s="34">
        <f>RTM_IEX!J40</f>
        <v>51.07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7.6127700000000003</v>
      </c>
      <c r="E41">
        <f>GT_NG!T41</f>
        <v>11.018062397372743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326.89028982967068</v>
      </c>
      <c r="P41" s="36">
        <v>74.930000000000007</v>
      </c>
      <c r="Q41" s="36">
        <v>26.69</v>
      </c>
      <c r="R41" s="38">
        <v>18.699999999999996</v>
      </c>
      <c r="S41" s="38">
        <v>0</v>
      </c>
      <c r="T41" s="37">
        <f>SUMPRODUCT(LTA!J41:AN41,LTA!J$101:AN$101,LTA!J$105:AN$105)</f>
        <v>63.56</v>
      </c>
      <c r="U41" s="37">
        <f>SUMPRODUCT(LTA!J41:AN41,LTA!J$102:AN$102,LTA!J$105:AN$105)</f>
        <v>505.72148799999997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2.94</v>
      </c>
      <c r="AB41" s="75">
        <f>-STOA!P41</f>
        <v>0</v>
      </c>
      <c r="AC41">
        <f t="shared" si="0"/>
        <v>9.4246916996390837</v>
      </c>
      <c r="AD41">
        <f t="shared" si="1"/>
        <v>1062.3506364571299</v>
      </c>
      <c r="AE41">
        <f>'IDT-1'!F41</f>
        <v>0</v>
      </c>
      <c r="AF41" s="24"/>
      <c r="AG41">
        <f t="shared" si="2"/>
        <v>1062.3506364571299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7.6127700000000003</v>
      </c>
      <c r="E42">
        <f>GT_NG!T42</f>
        <v>11.018062397372743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326.89028982967068</v>
      </c>
      <c r="P42" s="36">
        <v>74.930000000000007</v>
      </c>
      <c r="Q42" s="36">
        <v>26.69</v>
      </c>
      <c r="R42" s="38">
        <v>18.699999999999996</v>
      </c>
      <c r="S42" s="38">
        <v>0</v>
      </c>
      <c r="T42" s="37">
        <f>SUMPRODUCT(LTA!J42:AN42,LTA!J$101:AN$101,LTA!J$105:AN$105)</f>
        <v>70.489999999999995</v>
      </c>
      <c r="U42" s="37">
        <f>SUMPRODUCT(LTA!J42:AN42,LTA!J$102:AN$102,LTA!J$105:AN$105)</f>
        <v>512.06284000000005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2.94</v>
      </c>
      <c r="AB42" s="75">
        <f>-STOA!P42</f>
        <v>0</v>
      </c>
      <c r="AC42">
        <f t="shared" si="0"/>
        <v>9.5361710564390858</v>
      </c>
      <c r="AD42">
        <f t="shared" si="1"/>
        <v>1075.51050910033</v>
      </c>
      <c r="AE42">
        <f>'IDT-1'!F42</f>
        <v>0</v>
      </c>
      <c r="AF42" s="24"/>
      <c r="AG42">
        <f t="shared" si="2"/>
        <v>1075.51050910033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7.6127700000000003</v>
      </c>
      <c r="E43">
        <f>GT_NG!T43</f>
        <v>11.018062397372743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320.23809259587648</v>
      </c>
      <c r="P43" s="36">
        <v>74.930000000000007</v>
      </c>
      <c r="Q43" s="36">
        <v>26.69</v>
      </c>
      <c r="R43" s="38">
        <v>18.699999999999996</v>
      </c>
      <c r="S43" s="38">
        <v>0</v>
      </c>
      <c r="T43" s="37">
        <f>SUMPRODUCT(LTA!J43:AN43,LTA!J$101:AN$101,LTA!J$105:AN$105)</f>
        <v>76.38</v>
      </c>
      <c r="U43" s="37">
        <f>SUMPRODUCT(LTA!J43:AN43,LTA!J$102:AN$102,LTA!J$105:AN$105)</f>
        <v>517.14953800000001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2.94</v>
      </c>
      <c r="AB43" s="75">
        <f>-STOA!P43</f>
        <v>0</v>
      </c>
      <c r="AC43">
        <f t="shared" si="0"/>
        <v>9.5724968628752141</v>
      </c>
      <c r="AD43">
        <f t="shared" si="1"/>
        <v>1079.7986840600997</v>
      </c>
      <c r="AE43">
        <f>'IDT-1'!F43</f>
        <v>0</v>
      </c>
      <c r="AF43" s="24"/>
      <c r="AG43">
        <f t="shared" si="2"/>
        <v>1079.7986840600997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7.6127700000000003</v>
      </c>
      <c r="E44">
        <f>GT_NG!T44</f>
        <v>11.018062397372743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320.23809259587648</v>
      </c>
      <c r="P44" s="36">
        <v>74.930000000000007</v>
      </c>
      <c r="Q44" s="36">
        <v>26.69</v>
      </c>
      <c r="R44" s="38">
        <v>18.699999999999996</v>
      </c>
      <c r="S44" s="38">
        <v>0</v>
      </c>
      <c r="T44" s="37">
        <f>SUMPRODUCT(LTA!J44:AN44,LTA!J$101:AN$101,LTA!J$105:AN$105)</f>
        <v>78.14</v>
      </c>
      <c r="U44" s="37">
        <f>SUMPRODUCT(LTA!J44:AN44,LTA!J$102:AN$102,LTA!J$105:AN$105)</f>
        <v>521.20528000000002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2.94</v>
      </c>
      <c r="AB44" s="75">
        <f>-STOA!P44</f>
        <v>0</v>
      </c>
      <c r="AC44">
        <f t="shared" si="0"/>
        <v>9.6213490956752121</v>
      </c>
      <c r="AD44">
        <f t="shared" si="1"/>
        <v>1085.5655738272994</v>
      </c>
      <c r="AE44">
        <f>'IDT-1'!F44</f>
        <v>-4.9219999999999997</v>
      </c>
      <c r="AF44" s="24"/>
      <c r="AG44">
        <f t="shared" si="2"/>
        <v>1080.6435738272994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7.6127700000000003</v>
      </c>
      <c r="E45">
        <f>GT_NG!T45</f>
        <v>11.018062397372743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321.21792944567517</v>
      </c>
      <c r="P45" s="36">
        <v>74.930000000000007</v>
      </c>
      <c r="Q45" s="36">
        <v>26.69</v>
      </c>
      <c r="R45" s="38">
        <v>18.699999999999996</v>
      </c>
      <c r="S45" s="38">
        <v>0</v>
      </c>
      <c r="T45" s="37">
        <f>SUMPRODUCT(LTA!J45:AN45,LTA!J$101:AN$101,LTA!J$105:AN$105)</f>
        <v>75.150000000000006</v>
      </c>
      <c r="U45" s="37">
        <f>SUMPRODUCT(LTA!J45:AN45,LTA!J$102:AN$102,LTA!J$105:AN$105)</f>
        <v>517.25652400000001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2.94</v>
      </c>
      <c r="AB45" s="75">
        <f>-STOA!P45</f>
        <v>0</v>
      </c>
      <c r="AC45">
        <f t="shared" si="0"/>
        <v>9.5712941748135236</v>
      </c>
      <c r="AD45">
        <f t="shared" si="1"/>
        <v>1079.6567095979599</v>
      </c>
      <c r="AE45">
        <f>'IDT-1'!F45</f>
        <v>-6.585</v>
      </c>
      <c r="AF45" s="24"/>
      <c r="AG45">
        <f t="shared" si="2"/>
        <v>1073.0717095979599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7.6127700000000003</v>
      </c>
      <c r="E46">
        <f>GT_NG!T46</f>
        <v>11.018062397372743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321.21792944567517</v>
      </c>
      <c r="P46" s="36">
        <v>74.930000000000007</v>
      </c>
      <c r="Q46" s="36">
        <v>26.69</v>
      </c>
      <c r="R46" s="38">
        <v>18.699999999999996</v>
      </c>
      <c r="S46" s="38">
        <v>0</v>
      </c>
      <c r="T46" s="37">
        <f>SUMPRODUCT(LTA!J46:AN46,LTA!J$101:AN$101,LTA!J$105:AN$105)</f>
        <v>77.69</v>
      </c>
      <c r="U46" s="37">
        <f>SUMPRODUCT(LTA!J46:AN46,LTA!J$102:AN$102,LTA!J$105:AN$105)</f>
        <v>520.86487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2.94</v>
      </c>
      <c r="AB46" s="75">
        <f>-STOA!P46</f>
        <v>0</v>
      </c>
      <c r="AC46">
        <f t="shared" si="0"/>
        <v>9.6229402812135252</v>
      </c>
      <c r="AD46">
        <f t="shared" si="1"/>
        <v>1085.7534094915602</v>
      </c>
      <c r="AE46">
        <f>'IDT-1'!F46</f>
        <v>-12.065</v>
      </c>
      <c r="AF46" s="24"/>
      <c r="AG46">
        <f t="shared" si="2"/>
        <v>1073.6884094915602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7.6127700000000003</v>
      </c>
      <c r="E47">
        <f>GT_NG!T47</f>
        <v>11.018062397372743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321.21811633476034</v>
      </c>
      <c r="P47" s="36">
        <v>74.930000000000007</v>
      </c>
      <c r="Q47" s="36">
        <v>26.69</v>
      </c>
      <c r="R47" s="38">
        <v>18.699999999999996</v>
      </c>
      <c r="S47" s="38">
        <v>0</v>
      </c>
      <c r="T47" s="37">
        <f>SUMPRODUCT(LTA!J47:AN47,LTA!J$101:AN$101,LTA!J$105:AN$105)</f>
        <v>82.2</v>
      </c>
      <c r="U47" s="37">
        <f>SUMPRODUCT(LTA!J47:AN47,LTA!J$102:AN$102,LTA!J$105:AN$105)</f>
        <v>515.92253199999993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-18</v>
      </c>
      <c r="AA47" s="75">
        <f>STOA!J47</f>
        <v>2.94</v>
      </c>
      <c r="AB47" s="75">
        <f>-STOA!P47</f>
        <v>0</v>
      </c>
      <c r="AC47">
        <f t="shared" si="0"/>
        <v>9.6815601078076146</v>
      </c>
      <c r="AD47">
        <f t="shared" si="1"/>
        <v>1106.7326385540509</v>
      </c>
      <c r="AE47">
        <f>'IDT-1'!F47</f>
        <v>0</v>
      </c>
      <c r="AF47" s="24"/>
      <c r="AG47">
        <f t="shared" si="2"/>
        <v>1106.7326385540509</v>
      </c>
      <c r="AI47" s="34">
        <f>PXIL!J47</f>
        <v>0</v>
      </c>
      <c r="AJ47" s="34">
        <f>PXIL!P47</f>
        <v>0</v>
      </c>
      <c r="AK47" s="34">
        <f>RTM_IEX!J47</f>
        <v>14.47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7.6127700000000003</v>
      </c>
      <c r="E48">
        <f>GT_NG!T48</f>
        <v>11.018062397372743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321.21793342370222</v>
      </c>
      <c r="P48" s="36">
        <v>74.930000000000007</v>
      </c>
      <c r="Q48" s="36">
        <v>26.69</v>
      </c>
      <c r="R48" s="38">
        <v>18.7</v>
      </c>
      <c r="S48" s="38">
        <v>0</v>
      </c>
      <c r="T48" s="37">
        <f>SUMPRODUCT(LTA!J48:AN48,LTA!J$101:AN$101,LTA!J$105:AN$105)</f>
        <v>84.56</v>
      </c>
      <c r="U48" s="37">
        <f>SUMPRODUCT(LTA!J48:AN48,LTA!J$102:AN$102,LTA!J$105:AN$105)</f>
        <v>517.97471799999994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-25</v>
      </c>
      <c r="AA48" s="75">
        <f>STOA!J48</f>
        <v>2.94</v>
      </c>
      <c r="AB48" s="75">
        <f>-STOA!P48</f>
        <v>0</v>
      </c>
      <c r="AC48">
        <f t="shared" si="0"/>
        <v>9.7374310378289497</v>
      </c>
      <c r="AD48">
        <f t="shared" si="1"/>
        <v>1099.2687707129717</v>
      </c>
      <c r="AE48">
        <f>'IDT-1'!F48</f>
        <v>0</v>
      </c>
      <c r="AF48" s="24"/>
      <c r="AG48">
        <f t="shared" si="2"/>
        <v>1099.2687707129717</v>
      </c>
      <c r="AI48" s="34">
        <f>PXIL!J48</f>
        <v>0</v>
      </c>
      <c r="AJ48" s="34">
        <f>PXIL!P48</f>
        <v>0</v>
      </c>
      <c r="AK48" s="34">
        <f>RTM_IEX!J48</f>
        <v>9.65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7.6127700000000003</v>
      </c>
      <c r="E49">
        <f>GT_NG!T49</f>
        <v>11.018062397372743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325.75809717741197</v>
      </c>
      <c r="P49" s="36">
        <v>74.930000000000007</v>
      </c>
      <c r="Q49" s="36">
        <v>26.69</v>
      </c>
      <c r="R49" s="38">
        <v>18.7</v>
      </c>
      <c r="S49" s="38">
        <v>0</v>
      </c>
      <c r="T49" s="37">
        <f>SUMPRODUCT(LTA!J49:AN49,LTA!J$101:AN$101,LTA!J$105:AN$105)</f>
        <v>88.87</v>
      </c>
      <c r="U49" s="37">
        <f>SUMPRODUCT(LTA!J49:AN49,LTA!J$102:AN$102,LTA!J$105:AN$105)</f>
        <v>477.63224799999995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-4</v>
      </c>
      <c r="AA49" s="75">
        <f>STOA!J49</f>
        <v>2.94</v>
      </c>
      <c r="AB49" s="75">
        <f>-STOA!P49</f>
        <v>0</v>
      </c>
      <c r="AC49">
        <f t="shared" si="0"/>
        <v>9.4570373531374425</v>
      </c>
      <c r="AD49">
        <f t="shared" si="1"/>
        <v>1108.346858151373</v>
      </c>
      <c r="AE49">
        <f>'IDT-1'!F49</f>
        <v>0</v>
      </c>
      <c r="AF49" s="24"/>
      <c r="AG49">
        <f t="shared" si="2"/>
        <v>1108.346858151373</v>
      </c>
      <c r="AI49" s="34">
        <f>PXIL!J49</f>
        <v>0</v>
      </c>
      <c r="AJ49" s="34">
        <f>PXIL!P49</f>
        <v>0</v>
      </c>
      <c r="AK49" s="34">
        <f>RTM_IEX!J49</f>
        <v>28.94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7.6127700000000003</v>
      </c>
      <c r="E50">
        <f>GT_NG!T50</f>
        <v>11.018062397372743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325.75809717741197</v>
      </c>
      <c r="P50" s="36">
        <v>74.930000000000007</v>
      </c>
      <c r="Q50" s="36">
        <v>26.69</v>
      </c>
      <c r="R50" s="38">
        <v>18.7</v>
      </c>
      <c r="S50" s="38">
        <v>0</v>
      </c>
      <c r="T50" s="37">
        <f>SUMPRODUCT(LTA!J50:AN50,LTA!J$101:AN$101,LTA!J$105:AN$105)</f>
        <v>90.47</v>
      </c>
      <c r="U50" s="37">
        <f>SUMPRODUCT(LTA!J50:AN50,LTA!J$102:AN$102,LTA!J$105:AN$105)</f>
        <v>478.73128599999995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-14</v>
      </c>
      <c r="AA50" s="75">
        <f>STOA!J50</f>
        <v>2.94</v>
      </c>
      <c r="AB50" s="75">
        <f>-STOA!P50</f>
        <v>0</v>
      </c>
      <c r="AC50">
        <f t="shared" si="0"/>
        <v>9.4833608495863331</v>
      </c>
      <c r="AD50">
        <f t="shared" si="1"/>
        <v>1091.369572654924</v>
      </c>
      <c r="AE50">
        <f>'IDT-1'!F50</f>
        <v>0</v>
      </c>
      <c r="AF50" s="24"/>
      <c r="AG50">
        <f t="shared" si="2"/>
        <v>1091.369572654924</v>
      </c>
      <c r="AI50" s="34">
        <f>PXIL!J50</f>
        <v>0</v>
      </c>
      <c r="AJ50" s="34">
        <f>PXIL!P50</f>
        <v>0</v>
      </c>
      <c r="AK50" s="34">
        <f>RTM_IEX!J50</f>
        <v>19.29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7.6127700000000003</v>
      </c>
      <c r="E51">
        <f>GT_NG!T51</f>
        <v>11.018062397372743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322.92795618250864</v>
      </c>
      <c r="P51" s="36">
        <v>74.87</v>
      </c>
      <c r="Q51" s="36">
        <v>26.69</v>
      </c>
      <c r="R51" s="38">
        <v>18.7</v>
      </c>
      <c r="S51" s="38">
        <v>0</v>
      </c>
      <c r="T51" s="37">
        <f>SUMPRODUCT(LTA!J51:AN51,LTA!J$101:AN$101,LTA!J$105:AN$105)</f>
        <v>86.47</v>
      </c>
      <c r="U51" s="37">
        <f>SUMPRODUCT(LTA!J51:AN51,LTA!J$102:AN$102,LTA!J$105:AN$105)</f>
        <v>478.92991599999993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-24</v>
      </c>
      <c r="AA51" s="75">
        <f>STOA!J51</f>
        <v>2.94</v>
      </c>
      <c r="AB51" s="75">
        <f>-STOA!P51</f>
        <v>0</v>
      </c>
      <c r="AC51">
        <f t="shared" si="0"/>
        <v>9.5199277344780331</v>
      </c>
      <c r="AD51">
        <f t="shared" si="1"/>
        <v>1075.6014947751289</v>
      </c>
      <c r="AE51">
        <f>'IDT-1'!F51</f>
        <v>0</v>
      </c>
      <c r="AF51" s="24"/>
      <c r="AG51">
        <f t="shared" si="2"/>
        <v>1075.6014947751289</v>
      </c>
      <c r="AI51" s="34">
        <f>PXIL!J51</f>
        <v>0</v>
      </c>
      <c r="AJ51" s="34">
        <f>PXIL!P51</f>
        <v>0</v>
      </c>
      <c r="AK51" s="34">
        <f>RTM_IEX!J51</f>
        <v>20.25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7.6127700000000003</v>
      </c>
      <c r="E52">
        <f>GT_NG!T52</f>
        <v>11.018062397372743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323.7850276400614</v>
      </c>
      <c r="P52" s="36">
        <v>74.87</v>
      </c>
      <c r="Q52" s="36">
        <v>26.69</v>
      </c>
      <c r="R52" s="38">
        <v>18.7</v>
      </c>
      <c r="S52" s="38">
        <v>0</v>
      </c>
      <c r="T52" s="37">
        <f>SUMPRODUCT(LTA!J52:AN52,LTA!J$101:AN$101,LTA!J$105:AN$105)</f>
        <v>86.47</v>
      </c>
      <c r="U52" s="37">
        <f>SUMPRODUCT(LTA!J52:AN52,LTA!J$102:AN$102,LTA!J$105:AN$105)</f>
        <v>478.2685479999999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-3</v>
      </c>
      <c r="AA52" s="75">
        <f>STOA!J52</f>
        <v>2.94</v>
      </c>
      <c r="AB52" s="75">
        <f>-STOA!P52</f>
        <v>0</v>
      </c>
      <c r="AC52">
        <f t="shared" si="0"/>
        <v>9.2582889085476978</v>
      </c>
      <c r="AD52">
        <f t="shared" si="1"/>
        <v>1066.8088370586117</v>
      </c>
      <c r="AE52">
        <f>'IDT-1'!F52</f>
        <v>0</v>
      </c>
      <c r="AF52" s="24"/>
      <c r="AG52">
        <f t="shared" si="2"/>
        <v>1066.8088370586117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7.6127700000000003</v>
      </c>
      <c r="E53">
        <f>GT_NG!T53</f>
        <v>11.018062397372743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314.69551374478579</v>
      </c>
      <c r="P53" s="36">
        <v>57.87</v>
      </c>
      <c r="Q53" s="36">
        <v>26.69</v>
      </c>
      <c r="R53" s="38">
        <v>18.7</v>
      </c>
      <c r="S53" s="38">
        <v>0</v>
      </c>
      <c r="T53" s="37">
        <f>SUMPRODUCT(LTA!J53:AN53,LTA!J$101:AN$101,LTA!J$105:AN$105)</f>
        <v>86.47</v>
      </c>
      <c r="U53" s="37">
        <f>SUMPRODUCT(LTA!J53:AN53,LTA!J$102:AN$102,LTA!J$105:AN$105)</f>
        <v>476.55951199999987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-14</v>
      </c>
      <c r="AA53" s="75">
        <f>STOA!J53</f>
        <v>2.94</v>
      </c>
      <c r="AB53" s="75">
        <f>-STOA!P53</f>
        <v>0</v>
      </c>
      <c r="AC53">
        <f t="shared" si="0"/>
        <v>9.1094926666762728</v>
      </c>
      <c r="AD53">
        <f t="shared" si="1"/>
        <v>1029.1590834052076</v>
      </c>
      <c r="AE53">
        <f>'IDT-1'!F53</f>
        <v>0</v>
      </c>
      <c r="AF53" s="24"/>
      <c r="AG53">
        <f t="shared" si="2"/>
        <v>1029.1590834052076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-9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7.6127700000000003</v>
      </c>
      <c r="E54">
        <f>GT_NG!T54</f>
        <v>11.018062397372743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314.69565730503029</v>
      </c>
      <c r="P54" s="36">
        <v>57.87</v>
      </c>
      <c r="Q54" s="36">
        <v>26.69</v>
      </c>
      <c r="R54" s="38">
        <v>18.7</v>
      </c>
      <c r="S54" s="38">
        <v>0</v>
      </c>
      <c r="T54" s="37">
        <f>SUMPRODUCT(LTA!J54:AN54,LTA!J$101:AN$101,LTA!J$105:AN$105)</f>
        <v>87.47</v>
      </c>
      <c r="U54" s="37">
        <f>SUMPRODUCT(LTA!J54:AN54,LTA!J$102:AN$102,LTA!J$105:AN$105)</f>
        <v>473.82650599999988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-29</v>
      </c>
      <c r="AA54" s="75">
        <f>STOA!J54</f>
        <v>2.94</v>
      </c>
      <c r="AB54" s="75">
        <f>-STOA!P54</f>
        <v>0</v>
      </c>
      <c r="AC54">
        <f t="shared" si="0"/>
        <v>9.2897732498547771</v>
      </c>
      <c r="AD54">
        <f t="shared" si="1"/>
        <v>1004.2459403822738</v>
      </c>
      <c r="AE54">
        <f>'IDT-1'!F54</f>
        <v>0</v>
      </c>
      <c r="AF54" s="24"/>
      <c r="AG54">
        <f t="shared" si="2"/>
        <v>1004.2459403822738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-17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7.6127700000000003</v>
      </c>
      <c r="E55">
        <f>GT_NG!T55</f>
        <v>11.021671826625386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287.77484805483869</v>
      </c>
      <c r="P55" s="36">
        <v>19.29</v>
      </c>
      <c r="Q55" s="36">
        <v>7.7188653733098169</v>
      </c>
      <c r="R55" s="38">
        <v>18.7</v>
      </c>
      <c r="S55" s="38">
        <v>0</v>
      </c>
      <c r="T55" s="37">
        <f>SUMPRODUCT(LTA!J55:AN55,LTA!J$101:AN$101,LTA!J$105:AN$105)</f>
        <v>87.47</v>
      </c>
      <c r="U55" s="37">
        <f>SUMPRODUCT(LTA!J55:AN55,LTA!J$102:AN$102,LTA!J$105:AN$105)</f>
        <v>430.69487199999998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2.94</v>
      </c>
      <c r="AB55" s="75">
        <f>-STOA!P55</f>
        <v>0</v>
      </c>
      <c r="AC55">
        <f t="shared" si="0"/>
        <v>8.1523322595497945</v>
      </c>
      <c r="AD55">
        <f t="shared" si="1"/>
        <v>962.36341292494967</v>
      </c>
      <c r="AE55">
        <f>'IDT-1'!F55</f>
        <v>0</v>
      </c>
      <c r="AF55" s="24"/>
      <c r="AG55">
        <f t="shared" si="2"/>
        <v>962.36341292494967</v>
      </c>
      <c r="AI55" s="34">
        <f>PXIL!J55</f>
        <v>0</v>
      </c>
      <c r="AJ55" s="34">
        <f>PXIL!P55</f>
        <v>0</v>
      </c>
      <c r="AK55" s="34">
        <f>RTM_IEX!J55</f>
        <v>38.58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7.6127700000000003</v>
      </c>
      <c r="E56">
        <f>GT_NG!T56</f>
        <v>11.021671826625386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287.60448545923362</v>
      </c>
      <c r="P56" s="36">
        <v>19.29</v>
      </c>
      <c r="Q56" s="36">
        <v>7.7188653733098169</v>
      </c>
      <c r="R56" s="38">
        <v>18.7</v>
      </c>
      <c r="S56" s="38">
        <v>0</v>
      </c>
      <c r="T56" s="37">
        <f>SUMPRODUCT(LTA!J56:AN56,LTA!J$101:AN$101,LTA!J$105:AN$105)</f>
        <v>81.47</v>
      </c>
      <c r="U56" s="37">
        <f>SUMPRODUCT(LTA!J56:AN56,LTA!J$102:AN$102,LTA!J$105:AN$105)</f>
        <v>378.36077399999994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-6</v>
      </c>
      <c r="AA56" s="75">
        <f>STOA!J56</f>
        <v>2.94</v>
      </c>
      <c r="AB56" s="75">
        <f>-STOA!P56</f>
        <v>0</v>
      </c>
      <c r="AC56">
        <f t="shared" si="0"/>
        <v>7.9953057368960447</v>
      </c>
      <c r="AD56">
        <f t="shared" si="1"/>
        <v>931.77597885199816</v>
      </c>
      <c r="AE56">
        <f>'IDT-1'!F56</f>
        <v>0</v>
      </c>
      <c r="AF56" s="24"/>
      <c r="AG56">
        <f t="shared" si="2"/>
        <v>931.77597885199816</v>
      </c>
      <c r="AI56" s="34">
        <f>PXIL!J56</f>
        <v>0</v>
      </c>
      <c r="AJ56" s="34">
        <f>PXIL!P56</f>
        <v>0</v>
      </c>
      <c r="AK56" s="34">
        <f>RTM_IEX!J56</f>
        <v>72.34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7.6127700000000003</v>
      </c>
      <c r="E57">
        <f>GT_NG!T57</f>
        <v>11.021671826625386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297.40476995923359</v>
      </c>
      <c r="P57" s="36">
        <v>19.29</v>
      </c>
      <c r="Q57" s="36">
        <v>7.7188653733098169</v>
      </c>
      <c r="R57" s="38">
        <v>18.7</v>
      </c>
      <c r="S57" s="38">
        <v>0</v>
      </c>
      <c r="T57" s="37">
        <f>SUMPRODUCT(LTA!J57:AN57,LTA!J$101:AN$101,LTA!J$105:AN$105)</f>
        <v>71.11</v>
      </c>
      <c r="U57" s="37">
        <f>SUMPRODUCT(LTA!J57:AN57,LTA!J$102:AN$102,LTA!J$105:AN$105)</f>
        <v>375.59023199999996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2.94</v>
      </c>
      <c r="AB57" s="75">
        <f>-STOA!P57</f>
        <v>0</v>
      </c>
      <c r="AC57">
        <f t="shared" si="0"/>
        <v>8.0056286275467112</v>
      </c>
      <c r="AD57">
        <f t="shared" si="1"/>
        <v>945.04539846134765</v>
      </c>
      <c r="AE57">
        <f>'IDT-1'!F57</f>
        <v>0</v>
      </c>
      <c r="AF57" s="24"/>
      <c r="AG57">
        <f t="shared" si="2"/>
        <v>945.04539846134765</v>
      </c>
      <c r="AI57" s="34">
        <f>PXIL!J57</f>
        <v>0</v>
      </c>
      <c r="AJ57" s="34">
        <f>PXIL!P57</f>
        <v>0</v>
      </c>
      <c r="AK57" s="34">
        <f>RTM_IEX!J57</f>
        <v>82.95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7.6127700000000003</v>
      </c>
      <c r="E58">
        <f>GT_NG!T58</f>
        <v>11.021671826625386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297.40476995923359</v>
      </c>
      <c r="P58" s="36">
        <v>19.29</v>
      </c>
      <c r="Q58" s="36">
        <v>7.7188653733098169</v>
      </c>
      <c r="R58" s="38">
        <v>18.7</v>
      </c>
      <c r="S58" s="38">
        <v>0</v>
      </c>
      <c r="T58" s="37">
        <f>SUMPRODUCT(LTA!J58:AN58,LTA!J$101:AN$101,LTA!J$105:AN$105)</f>
        <v>64.569999999999993</v>
      </c>
      <c r="U58" s="37">
        <f>SUMPRODUCT(LTA!J58:AN58,LTA!J$102:AN$102,LTA!J$105:AN$105)</f>
        <v>418.74298599999997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2.94</v>
      </c>
      <c r="AB58" s="75">
        <f>-STOA!P58</f>
        <v>0</v>
      </c>
      <c r="AC58">
        <f t="shared" si="0"/>
        <v>8.1025037611467123</v>
      </c>
      <c r="AD58">
        <f t="shared" si="1"/>
        <v>956.48127732774753</v>
      </c>
      <c r="AE58">
        <f>'IDT-1'!F58</f>
        <v>0</v>
      </c>
      <c r="AF58" s="24"/>
      <c r="AG58">
        <f t="shared" si="2"/>
        <v>956.48127732774753</v>
      </c>
      <c r="AI58" s="34">
        <f>PXIL!J58</f>
        <v>0</v>
      </c>
      <c r="AJ58" s="34">
        <f>PXIL!P58</f>
        <v>0</v>
      </c>
      <c r="AK58" s="34">
        <f>RTM_IEX!J58</f>
        <v>57.87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7.2817800000000004</v>
      </c>
      <c r="E59">
        <f>GT_NG!T59</f>
        <v>11.022299449753838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297.67847047130255</v>
      </c>
      <c r="P59" s="36">
        <v>57.87</v>
      </c>
      <c r="Q59" s="36">
        <v>7.7188653733098169</v>
      </c>
      <c r="R59" s="38">
        <v>18.7</v>
      </c>
      <c r="S59" s="38">
        <v>0</v>
      </c>
      <c r="T59" s="37">
        <f>SUMPRODUCT(LTA!J59:AN59,LTA!J$101:AN$101,LTA!J$105:AN$105)</f>
        <v>64.039999999999992</v>
      </c>
      <c r="U59" s="37">
        <f>SUMPRODUCT(LTA!J59:AN59,LTA!J$102:AN$102,LTA!J$105:AN$105)</f>
        <v>452.49533199999996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-62</v>
      </c>
      <c r="AA59" s="75">
        <f>STOA!J59</f>
        <v>2.94</v>
      </c>
      <c r="AB59" s="75">
        <f>-STOA!P59</f>
        <v>0</v>
      </c>
      <c r="AC59">
        <f t="shared" si="0"/>
        <v>9.1088312868254899</v>
      </c>
      <c r="AD59">
        <f t="shared" si="1"/>
        <v>950.75063393726612</v>
      </c>
      <c r="AE59">
        <f>'IDT-1'!F59</f>
        <v>0</v>
      </c>
      <c r="AF59" s="24"/>
      <c r="AG59">
        <f t="shared" si="2"/>
        <v>950.75063393726612</v>
      </c>
      <c r="AI59" s="34">
        <f>PXIL!J59</f>
        <v>0</v>
      </c>
      <c r="AJ59" s="34">
        <f>PXIL!P59</f>
        <v>0</v>
      </c>
      <c r="AK59" s="34">
        <f>RTM_IEX!J59</f>
        <v>43.4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7.2817800000000004</v>
      </c>
      <c r="E60">
        <f>GT_NG!T60</f>
        <v>11.022299449753838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303.80972315014191</v>
      </c>
      <c r="P60" s="36">
        <v>57.87</v>
      </c>
      <c r="Q60" s="36">
        <v>7.7188653733098169</v>
      </c>
      <c r="R60" s="38">
        <v>18.7</v>
      </c>
      <c r="S60" s="38">
        <v>0</v>
      </c>
      <c r="T60" s="37">
        <f>SUMPRODUCT(LTA!J60:AN60,LTA!J$101:AN$101,LTA!J$105:AN$105)</f>
        <v>57.34</v>
      </c>
      <c r="U60" s="37">
        <f>SUMPRODUCT(LTA!J60:AN60,LTA!J$102:AN$102,LTA!J$105:AN$105)</f>
        <v>445.42452999999995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-49</v>
      </c>
      <c r="AA60" s="75">
        <f>STOA!J60</f>
        <v>2.94</v>
      </c>
      <c r="AB60" s="75">
        <f>-STOA!P60</f>
        <v>0</v>
      </c>
      <c r="AC60">
        <f t="shared" si="0"/>
        <v>8.9751060221041872</v>
      </c>
      <c r="AD60">
        <f t="shared" si="1"/>
        <v>961.07480988082693</v>
      </c>
      <c r="AE60">
        <f>'IDT-1'!F60</f>
        <v>0</v>
      </c>
      <c r="AF60" s="24"/>
      <c r="AG60">
        <f t="shared" si="2"/>
        <v>961.07480988082693</v>
      </c>
      <c r="AI60" s="34">
        <f>PXIL!J60</f>
        <v>0</v>
      </c>
      <c r="AJ60" s="34">
        <f>PXIL!P60</f>
        <v>0</v>
      </c>
      <c r="AK60" s="34">
        <f>RTM_IEX!J60</f>
        <v>48.23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7.2817800000000004</v>
      </c>
      <c r="E61">
        <f>GT_NG!T61</f>
        <v>11.022299449753838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315.45804536537435</v>
      </c>
      <c r="P61" s="36">
        <v>74.930000000000007</v>
      </c>
      <c r="Q61" s="36">
        <v>26.69</v>
      </c>
      <c r="R61" s="38">
        <v>18.7</v>
      </c>
      <c r="S61" s="38">
        <v>0</v>
      </c>
      <c r="T61" s="37">
        <f>SUMPRODUCT(LTA!J61:AN61,LTA!J$101:AN$101,LTA!J$105:AN$105)</f>
        <v>52.76</v>
      </c>
      <c r="U61" s="37">
        <f>SUMPRODUCT(LTA!J61:AN61,LTA!J$102:AN$102,LTA!J$105:AN$105)</f>
        <v>438.00359199999997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-38</v>
      </c>
      <c r="AA61" s="75">
        <f>STOA!J61</f>
        <v>2.94</v>
      </c>
      <c r="AB61" s="75">
        <f>-STOA!P61</f>
        <v>0</v>
      </c>
      <c r="AC61">
        <f t="shared" si="0"/>
        <v>8.7764908454025559</v>
      </c>
      <c r="AD61">
        <f t="shared" si="1"/>
        <v>959.72194389945116</v>
      </c>
      <c r="AE61">
        <f>'IDT-1'!F61</f>
        <v>0</v>
      </c>
      <c r="AF61" s="24"/>
      <c r="AG61">
        <f t="shared" si="2"/>
        <v>959.72194389945116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7.2817800000000004</v>
      </c>
      <c r="E62">
        <f>GT_NG!T62</f>
        <v>11.022299449753838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320.33311413089876</v>
      </c>
      <c r="P62" s="36">
        <v>74.930000000000007</v>
      </c>
      <c r="Q62" s="36">
        <v>26.69</v>
      </c>
      <c r="R62" s="38">
        <v>18.7</v>
      </c>
      <c r="S62" s="38">
        <v>0</v>
      </c>
      <c r="T62" s="37">
        <f>SUMPRODUCT(LTA!J62:AN62,LTA!J$101:AN$101,LTA!J$105:AN$105)</f>
        <v>45.769999999999996</v>
      </c>
      <c r="U62" s="37">
        <f>SUMPRODUCT(LTA!J62:AN62,LTA!J$102:AN$102,LTA!J$105:AN$105)</f>
        <v>430.31032599999998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-31</v>
      </c>
      <c r="AA62" s="75">
        <f>STOA!J62</f>
        <v>2.94</v>
      </c>
      <c r="AB62" s="75">
        <f>-STOA!P62</f>
        <v>0</v>
      </c>
      <c r="AC62">
        <f t="shared" si="0"/>
        <v>8.6348038845587389</v>
      </c>
      <c r="AD62">
        <f t="shared" si="1"/>
        <v>957.05543362581943</v>
      </c>
      <c r="AE62">
        <f>'IDT-1'!F62</f>
        <v>0</v>
      </c>
      <c r="AF62" s="24"/>
      <c r="AG62">
        <f t="shared" si="2"/>
        <v>957.05543362581943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7.2817800000000004</v>
      </c>
      <c r="E63">
        <f>GT_NG!T63</f>
        <v>11.022299449753838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319.2253164632055</v>
      </c>
      <c r="P63" s="36">
        <v>74.930000000000007</v>
      </c>
      <c r="Q63" s="36">
        <v>26.69</v>
      </c>
      <c r="R63" s="38">
        <v>18.700000000000003</v>
      </c>
      <c r="S63" s="38">
        <v>0</v>
      </c>
      <c r="T63" s="37">
        <f>SUMPRODUCT(LTA!J63:AN63,LTA!J$101:AN$101,LTA!J$105:AN$105)</f>
        <v>43.96</v>
      </c>
      <c r="U63" s="37">
        <f>SUMPRODUCT(LTA!J63:AN63,LTA!J$102:AN$102,LTA!J$105:AN$105)</f>
        <v>422.56089599999996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-20</v>
      </c>
      <c r="AA63" s="75">
        <f>STOA!J63</f>
        <v>3.04</v>
      </c>
      <c r="AB63" s="75">
        <f>-STOA!P63</f>
        <v>0</v>
      </c>
      <c r="AC63">
        <f t="shared" si="0"/>
        <v>8.541705606566639</v>
      </c>
      <c r="AD63">
        <f t="shared" si="1"/>
        <v>968.15858630639252</v>
      </c>
      <c r="AE63">
        <f>'IDT-1'!F63</f>
        <v>0</v>
      </c>
      <c r="AF63" s="24"/>
      <c r="AG63">
        <f t="shared" si="2"/>
        <v>968.15858630639252</v>
      </c>
      <c r="AI63" s="34">
        <f>PXIL!J63</f>
        <v>0</v>
      </c>
      <c r="AJ63" s="34">
        <f>PXIL!P63</f>
        <v>0</v>
      </c>
      <c r="AK63" s="34">
        <f>RTM_IEX!J63</f>
        <v>19.29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7.2817800000000004</v>
      </c>
      <c r="E64">
        <f>GT_NG!T64</f>
        <v>11.022299449753838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327.07666940437701</v>
      </c>
      <c r="P64" s="36">
        <v>74.930000000000007</v>
      </c>
      <c r="Q64" s="36">
        <v>26.69</v>
      </c>
      <c r="R64" s="38">
        <v>18.7</v>
      </c>
      <c r="S64" s="38">
        <v>0</v>
      </c>
      <c r="T64" s="37">
        <f>SUMPRODUCT(LTA!J64:AN64,LTA!J$101:AN$101,LTA!J$105:AN$105)</f>
        <v>35.85</v>
      </c>
      <c r="U64" s="37">
        <f>SUMPRODUCT(LTA!J64:AN64,LTA!J$102:AN$102,LTA!J$105:AN$105)</f>
        <v>442.25119599999999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-7</v>
      </c>
      <c r="AA64" s="75">
        <f>STOA!J64</f>
        <v>3.04</v>
      </c>
      <c r="AB64" s="75">
        <f>-STOA!P64</f>
        <v>0</v>
      </c>
      <c r="AC64">
        <f t="shared" si="0"/>
        <v>8.4327704408489215</v>
      </c>
      <c r="AD64">
        <f t="shared" si="1"/>
        <v>981.4091744132819</v>
      </c>
      <c r="AE64">
        <f>'IDT-1'!F64</f>
        <v>0</v>
      </c>
      <c r="AF64" s="24"/>
      <c r="AG64">
        <f t="shared" si="2"/>
        <v>981.4091744132819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7.2817800000000004</v>
      </c>
      <c r="E65">
        <f>GT_NG!T65</f>
        <v>11.022299449753838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384.99212224161988</v>
      </c>
      <c r="P65" s="36">
        <v>74.930000000000007</v>
      </c>
      <c r="Q65" s="36">
        <v>26.69</v>
      </c>
      <c r="R65" s="38">
        <v>18.7</v>
      </c>
      <c r="S65" s="38">
        <v>0</v>
      </c>
      <c r="T65" s="37">
        <f>SUMPRODUCT(LTA!J65:AN65,LTA!J$101:AN$101,LTA!J$105:AN$105)</f>
        <v>30.9</v>
      </c>
      <c r="U65" s="37">
        <f>SUMPRODUCT(LTA!J65:AN65,LTA!J$102:AN$102,LTA!J$105:AN$105)</f>
        <v>448.02327799999995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-98</v>
      </c>
      <c r="AA65" s="75">
        <f>STOA!J65</f>
        <v>3.04</v>
      </c>
      <c r="AB65" s="75">
        <f>-STOA!P65</f>
        <v>0</v>
      </c>
      <c r="AC65">
        <f t="shared" si="0"/>
        <v>9.8590770864466677</v>
      </c>
      <c r="AD65">
        <f t="shared" si="1"/>
        <v>967.01040260492709</v>
      </c>
      <c r="AE65">
        <f>'IDT-1'!F65</f>
        <v>0</v>
      </c>
      <c r="AF65" s="24"/>
      <c r="AG65">
        <f t="shared" si="2"/>
        <v>967.01040260492709</v>
      </c>
      <c r="AI65" s="34">
        <f>PXIL!J65</f>
        <v>0</v>
      </c>
      <c r="AJ65" s="34">
        <f>PXIL!P65</f>
        <v>0</v>
      </c>
      <c r="AK65" s="34">
        <f>RTM_IEX!J65</f>
        <v>19.29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7.2817800000000004</v>
      </c>
      <c r="E66">
        <f>GT_NG!T66</f>
        <v>11.022299449753838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382.89582993762264</v>
      </c>
      <c r="P66" s="36">
        <v>74.930000000000007</v>
      </c>
      <c r="Q66" s="36">
        <v>26.69</v>
      </c>
      <c r="R66" s="38">
        <v>18.7</v>
      </c>
      <c r="S66" s="38">
        <v>0</v>
      </c>
      <c r="T66" s="37">
        <f>SUMPRODUCT(LTA!J66:AN66,LTA!J$101:AN$101,LTA!J$105:AN$105)</f>
        <v>27.98</v>
      </c>
      <c r="U66" s="37">
        <f>SUMPRODUCT(LTA!J66:AN66,LTA!J$102:AN$102,LTA!J$105:AN$105)</f>
        <v>437.97631999999999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-93</v>
      </c>
      <c r="AA66" s="75">
        <f>STOA!J66</f>
        <v>3.04</v>
      </c>
      <c r="AB66" s="75">
        <f>-STOA!P66</f>
        <v>0</v>
      </c>
      <c r="AC66">
        <f t="shared" si="0"/>
        <v>9.6901899952686481</v>
      </c>
      <c r="AD66">
        <f t="shared" si="1"/>
        <v>957.11603939210795</v>
      </c>
      <c r="AE66">
        <f>'IDT-1'!F66</f>
        <v>0</v>
      </c>
      <c r="AF66" s="24"/>
      <c r="AG66">
        <f t="shared" si="2"/>
        <v>957.11603939210795</v>
      </c>
      <c r="AI66" s="34">
        <f>PXIL!J66</f>
        <v>0</v>
      </c>
      <c r="AJ66" s="34">
        <f>PXIL!P66</f>
        <v>0</v>
      </c>
      <c r="AK66" s="34">
        <f>RTM_IEX!J66</f>
        <v>19.29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7.2817800000000004</v>
      </c>
      <c r="E67">
        <f>GT_NG!T67</f>
        <v>11.022299449753838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385.01478166388341</v>
      </c>
      <c r="P67" s="36">
        <v>74.930000000000007</v>
      </c>
      <c r="Q67" s="36">
        <v>26.69</v>
      </c>
      <c r="R67" s="38">
        <v>18.7</v>
      </c>
      <c r="S67" s="38">
        <v>0</v>
      </c>
      <c r="T67" s="37">
        <f>SUMPRODUCT(LTA!J67:AN67,LTA!J$101:AN$101,LTA!J$105:AN$105)</f>
        <v>24.03</v>
      </c>
      <c r="U67" s="37">
        <f>SUMPRODUCT(LTA!J67:AN67,LTA!J$102:AN$102,LTA!J$105:AN$105)</f>
        <v>427.26881600000002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-22</v>
      </c>
      <c r="AA67" s="75">
        <f>STOA!J67</f>
        <v>3.04</v>
      </c>
      <c r="AB67" s="75">
        <f>-STOA!P67</f>
        <v>0</v>
      </c>
      <c r="AC67">
        <f t="shared" si="0"/>
        <v>8.9060895349510041</v>
      </c>
      <c r="AD67">
        <f t="shared" si="1"/>
        <v>987.07158757868638</v>
      </c>
      <c r="AE67">
        <f>'IDT-1'!F67</f>
        <v>-11</v>
      </c>
      <c r="AF67" s="24"/>
      <c r="AG67">
        <f t="shared" si="2"/>
        <v>976.07158757868638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7.2817800000000004</v>
      </c>
      <c r="E68">
        <f>GT_NG!T68</f>
        <v>11.022299449753838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385.0068171451195</v>
      </c>
      <c r="P68" s="36">
        <v>74.930000000000007</v>
      </c>
      <c r="Q68" s="36">
        <v>26.69</v>
      </c>
      <c r="R68" s="38">
        <v>18.03</v>
      </c>
      <c r="S68" s="38">
        <v>0</v>
      </c>
      <c r="T68" s="37">
        <f>SUMPRODUCT(LTA!J68:AN68,LTA!J$101:AN$101,LTA!J$105:AN$105)</f>
        <v>15.27</v>
      </c>
      <c r="U68" s="37">
        <f>SUMPRODUCT(LTA!J68:AN68,LTA!J$102:AN$102,LTA!J$105:AN$105)</f>
        <v>418.320896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3.04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8.5652826350458273</v>
      </c>
      <c r="AD68">
        <f t="shared" ref="AD68:AD98" si="4">SUM(B68:AB68,AI68:AR68)-AC68</f>
        <v>991.02650995982754</v>
      </c>
      <c r="AE68">
        <f>'IDT-1'!F68</f>
        <v>-14.78</v>
      </c>
      <c r="AF68" s="24"/>
      <c r="AG68">
        <f t="shared" ref="AG68:AG98" si="5">SUM(AD68:AF68)</f>
        <v>976.24650995982756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7.2817800000000004</v>
      </c>
      <c r="E69">
        <f>GT_NG!T69</f>
        <v>11.022299449753838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385.03839206358958</v>
      </c>
      <c r="P69" s="36">
        <v>74.930000000000007</v>
      </c>
      <c r="Q69" s="36">
        <v>26.69</v>
      </c>
      <c r="R69" s="38">
        <v>8.41</v>
      </c>
      <c r="S69" s="38">
        <v>0</v>
      </c>
      <c r="T69" s="37">
        <f>SUMPRODUCT(LTA!J69:AN69,LTA!J$101:AN$101,LTA!J$105:AN$105)</f>
        <v>6.21</v>
      </c>
      <c r="U69" s="37">
        <f>SUMPRODUCT(LTA!J69:AN69,LTA!J$102:AN$102,LTA!J$105:AN$105)</f>
        <v>409.91763200000003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3.04</v>
      </c>
      <c r="AB69" s="75">
        <f>-STOA!P69</f>
        <v>0</v>
      </c>
      <c r="AC69">
        <f t="shared" si="3"/>
        <v>8.3380484467609755</v>
      </c>
      <c r="AD69">
        <f t="shared" si="4"/>
        <v>964.20205506658249</v>
      </c>
      <c r="AE69">
        <f>'IDT-1'!F69</f>
        <v>0</v>
      </c>
      <c r="AF69" s="24"/>
      <c r="AG69">
        <f t="shared" si="5"/>
        <v>964.20205506658249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7.2817800000000004</v>
      </c>
      <c r="E70">
        <f>GT_NG!T70</f>
        <v>11.022299449753838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433.16149284007986</v>
      </c>
      <c r="P70" s="36">
        <v>74.930000000000007</v>
      </c>
      <c r="Q70" s="36">
        <v>26.69</v>
      </c>
      <c r="R70" s="38">
        <v>3.9</v>
      </c>
      <c r="S70" s="38">
        <v>0</v>
      </c>
      <c r="T70" s="37">
        <f>SUMPRODUCT(LTA!J70:AN70,LTA!J$101:AN$101,LTA!J$105:AN$105)</f>
        <v>6.43</v>
      </c>
      <c r="U70" s="37">
        <f>SUMPRODUCT(LTA!J70:AN70,LTA!J$102:AN$102,LTA!J$105:AN$105)</f>
        <v>403.605458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-141</v>
      </c>
      <c r="AA70" s="75">
        <f>STOA!J70</f>
        <v>3.04</v>
      </c>
      <c r="AB70" s="75">
        <f>-STOA!P70</f>
        <v>0</v>
      </c>
      <c r="AC70">
        <f t="shared" si="3"/>
        <v>10.41377789364396</v>
      </c>
      <c r="AD70">
        <f t="shared" si="4"/>
        <v>946.12725239618965</v>
      </c>
      <c r="AE70">
        <f>'IDT-1'!F70</f>
        <v>-4.5510000000000002</v>
      </c>
      <c r="AF70" s="24"/>
      <c r="AG70">
        <f t="shared" si="5"/>
        <v>941.5762523961896</v>
      </c>
      <c r="AI70" s="34">
        <f>PXIL!J70</f>
        <v>0</v>
      </c>
      <c r="AJ70" s="34">
        <f>PXIL!P70</f>
        <v>0</v>
      </c>
      <c r="AK70" s="34">
        <f>RTM_IEX!J70</f>
        <v>57.87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7.2817800000000004</v>
      </c>
      <c r="E71">
        <f>GT_NG!T71</f>
        <v>11.022299449753838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446.00828977005858</v>
      </c>
      <c r="P71" s="36">
        <v>74.930000000000007</v>
      </c>
      <c r="Q71" s="36">
        <v>26.69</v>
      </c>
      <c r="R71" s="38">
        <v>1.9</v>
      </c>
      <c r="S71" s="38">
        <v>0</v>
      </c>
      <c r="T71" s="37">
        <f>SUMPRODUCT(LTA!J71:AN71,LTA!J$101:AN$101,LTA!J$105:AN$105)</f>
        <v>7.78</v>
      </c>
      <c r="U71" s="37">
        <f>SUMPRODUCT(LTA!J71:AN71,LTA!J$102:AN$102,LTA!J$105:AN$105)</f>
        <v>399.36492200000004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3.04</v>
      </c>
      <c r="AB71" s="75">
        <f>-STOA!P71</f>
        <v>0</v>
      </c>
      <c r="AC71">
        <f t="shared" si="3"/>
        <v>9.0946572462464239</v>
      </c>
      <c r="AD71">
        <f t="shared" si="4"/>
        <v>1073.6026339735661</v>
      </c>
      <c r="AE71">
        <f>'IDT-1'!F71</f>
        <v>-123.00999999999999</v>
      </c>
      <c r="AF71" s="24"/>
      <c r="AG71">
        <f t="shared" si="5"/>
        <v>950.59263397356608</v>
      </c>
      <c r="AI71" s="34">
        <f>PXIL!J71</f>
        <v>0</v>
      </c>
      <c r="AJ71" s="34">
        <f>PXIL!P71</f>
        <v>0</v>
      </c>
      <c r="AK71" s="34">
        <f>RTM_IEX!J71</f>
        <v>35.07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7.2817800000000004</v>
      </c>
      <c r="E72">
        <f>GT_NG!T72</f>
        <v>11.022299449753838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459.68104362764115</v>
      </c>
      <c r="P72" s="36">
        <v>74.930000000000007</v>
      </c>
      <c r="Q72" s="36">
        <v>26.69</v>
      </c>
      <c r="R72" s="38">
        <v>0.42</v>
      </c>
      <c r="S72" s="38">
        <v>0</v>
      </c>
      <c r="T72" s="37">
        <f>SUMPRODUCT(LTA!J72:AN72,LTA!J$101:AN$101,LTA!J$105:AN$105)</f>
        <v>9.35</v>
      </c>
      <c r="U72" s="37">
        <f>SUMPRODUCT(LTA!J72:AN72,LTA!J$102:AN$102,LTA!J$105:AN$105)</f>
        <v>397.33657199999999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3.04</v>
      </c>
      <c r="AB72" s="75">
        <f>-STOA!P72</f>
        <v>0</v>
      </c>
      <c r="AC72">
        <f t="shared" si="3"/>
        <v>9.0835222386501169</v>
      </c>
      <c r="AD72">
        <f t="shared" si="4"/>
        <v>1072.2881728387447</v>
      </c>
      <c r="AE72">
        <f>'IDT-1'!F72</f>
        <v>-121.97499999999999</v>
      </c>
      <c r="AF72" s="24"/>
      <c r="AG72">
        <f t="shared" si="5"/>
        <v>950.31317283874466</v>
      </c>
      <c r="AI72" s="34">
        <f>PXIL!J72</f>
        <v>0</v>
      </c>
      <c r="AJ72" s="34">
        <f>PXIL!P72</f>
        <v>0</v>
      </c>
      <c r="AK72" s="34">
        <f>RTM_IEX!J72</f>
        <v>22.01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7.2817800000000004</v>
      </c>
      <c r="E73">
        <f>GT_NG!T73</f>
        <v>11.022299449753838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485.56447066155192</v>
      </c>
      <c r="P73" s="36">
        <v>74.930000000000007</v>
      </c>
      <c r="Q73" s="36">
        <v>26.69</v>
      </c>
      <c r="R73" s="38">
        <v>0.02</v>
      </c>
      <c r="S73" s="38">
        <v>0</v>
      </c>
      <c r="T73" s="37">
        <f>SUMPRODUCT(LTA!J73:AN73,LTA!J$101:AN$101,LTA!J$105:AN$105)</f>
        <v>6.11</v>
      </c>
      <c r="U73" s="37">
        <f>SUMPRODUCT(LTA!J73:AN73,LTA!J$102:AN$102,LTA!J$105:AN$105)</f>
        <v>396.32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3.04</v>
      </c>
      <c r="AB73" s="75">
        <f>-STOA!P73</f>
        <v>0</v>
      </c>
      <c r="AC73">
        <f t="shared" si="3"/>
        <v>9.1835398209349695</v>
      </c>
      <c r="AD73">
        <f t="shared" si="4"/>
        <v>1084.0950102903707</v>
      </c>
      <c r="AE73">
        <f>'IDT-1'!F73</f>
        <v>-136.524</v>
      </c>
      <c r="AF73" s="24"/>
      <c r="AG73">
        <f t="shared" si="5"/>
        <v>947.57101029037074</v>
      </c>
      <c r="AI73" s="34">
        <f>PXIL!J73</f>
        <v>0</v>
      </c>
      <c r="AJ73" s="34">
        <f>PXIL!P73</f>
        <v>0</v>
      </c>
      <c r="AK73" s="34">
        <f>RTM_IEX!J73</f>
        <v>13.78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7.2817800000000004</v>
      </c>
      <c r="E74">
        <f>GT_NG!T74</f>
        <v>11.022299449753838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511.80221311863153</v>
      </c>
      <c r="P74" s="36">
        <v>74.930000000000007</v>
      </c>
      <c r="Q74" s="36">
        <v>26.69</v>
      </c>
      <c r="R74" s="38">
        <v>0</v>
      </c>
      <c r="S74" s="38">
        <v>0</v>
      </c>
      <c r="T74" s="37">
        <f>SUMPRODUCT(LTA!J74:AN74,LTA!J$101:AN$101,LTA!J$105:AN$105)</f>
        <v>1.04</v>
      </c>
      <c r="U74" s="37">
        <f>SUMPRODUCT(LTA!J74:AN74,LTA!J$102:AN$102,LTA!J$105:AN$105)</f>
        <v>396.52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3.04</v>
      </c>
      <c r="AB74" s="75">
        <f>-STOA!P74</f>
        <v>0</v>
      </c>
      <c r="AC74">
        <f t="shared" si="3"/>
        <v>9.4764288575744349</v>
      </c>
      <c r="AD74">
        <f t="shared" si="4"/>
        <v>1118.6698637108107</v>
      </c>
      <c r="AE74">
        <f>'IDT-1'!F74</f>
        <v>-143.45500000000001</v>
      </c>
      <c r="AF74" s="24"/>
      <c r="AG74">
        <f t="shared" si="5"/>
        <v>975.21486371081062</v>
      </c>
      <c r="AI74" s="34">
        <f>PXIL!J74</f>
        <v>0</v>
      </c>
      <c r="AJ74" s="34">
        <f>PXIL!P74</f>
        <v>0</v>
      </c>
      <c r="AK74" s="34">
        <f>RTM_IEX!J74</f>
        <v>27.3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7.2817800000000004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535.20269070295046</v>
      </c>
      <c r="P75" s="36">
        <v>74.930000000000007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400.22999999999996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3.04</v>
      </c>
      <c r="AB75" s="75">
        <f>-STOA!P75</f>
        <v>0</v>
      </c>
      <c r="AC75">
        <f t="shared" si="3"/>
        <v>10.314969278042716</v>
      </c>
      <c r="AD75">
        <f t="shared" si="4"/>
        <v>1217.6575638222805</v>
      </c>
      <c r="AE75">
        <f>'IDT-1'!F75</f>
        <v>-149.60599999999999</v>
      </c>
      <c r="AF75" s="24"/>
      <c r="AG75">
        <f t="shared" si="5"/>
        <v>1068.0515638222805</v>
      </c>
      <c r="AI75" s="34">
        <f>PXIL!J75</f>
        <v>0</v>
      </c>
      <c r="AJ75" s="34">
        <f>PXIL!P75</f>
        <v>0</v>
      </c>
      <c r="AK75" s="34">
        <f>RTM_IEX!J75</f>
        <v>101.06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7.2817800000000004</v>
      </c>
      <c r="E76">
        <f>GT_NG!T76</f>
        <v>11.018062397372743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543.02142246435301</v>
      </c>
      <c r="P76" s="36">
        <v>74.930000000000007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401.65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3.04</v>
      </c>
      <c r="AB76" s="75">
        <f>-STOA!P76</f>
        <v>0</v>
      </c>
      <c r="AC76">
        <f t="shared" si="3"/>
        <v>10.498666624838496</v>
      </c>
      <c r="AD76">
        <f t="shared" si="4"/>
        <v>1239.3425982368874</v>
      </c>
      <c r="AE76">
        <f>'IDT-1'!F76</f>
        <v>-181.7</v>
      </c>
      <c r="AF76" s="24"/>
      <c r="AG76">
        <f t="shared" si="5"/>
        <v>1057.6425982368874</v>
      </c>
      <c r="AI76" s="34">
        <f>PXIL!J76</f>
        <v>0</v>
      </c>
      <c r="AJ76" s="34">
        <f>PXIL!P76</f>
        <v>0</v>
      </c>
      <c r="AK76" s="34">
        <f>RTM_IEX!J76</f>
        <v>113.69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7.2817800000000004</v>
      </c>
      <c r="E77">
        <f>GT_NG!T77</f>
        <v>11.018062397372743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539.4577476216391</v>
      </c>
      <c r="P77" s="36">
        <v>74.930000000000007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403.4199999999999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3.04</v>
      </c>
      <c r="AB77" s="75">
        <f>-STOA!P77</f>
        <v>0</v>
      </c>
      <c r="AC77">
        <f t="shared" si="3"/>
        <v>10.405983756159698</v>
      </c>
      <c r="AD77">
        <f t="shared" si="4"/>
        <v>1228.4016062628518</v>
      </c>
      <c r="AE77">
        <f>'IDT-1'!F77</f>
        <v>-185.99900000000002</v>
      </c>
      <c r="AF77" s="24"/>
      <c r="AG77">
        <f t="shared" si="5"/>
        <v>1042.4026062628518</v>
      </c>
      <c r="AI77" s="34">
        <f>PXIL!J77</f>
        <v>0</v>
      </c>
      <c r="AJ77" s="34">
        <f>PXIL!P77</f>
        <v>0</v>
      </c>
      <c r="AK77" s="34">
        <f>RTM_IEX!J77</f>
        <v>103.36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7.2817800000000004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539.4577476216391</v>
      </c>
      <c r="P78" s="36">
        <v>74.930000000000007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405.50999999999993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-20</v>
      </c>
      <c r="AA78" s="75">
        <f>STOA!J78</f>
        <v>3.04</v>
      </c>
      <c r="AB78" s="75">
        <f>-STOA!P78</f>
        <v>0</v>
      </c>
      <c r="AC78">
        <f t="shared" si="3"/>
        <v>11.09393891065748</v>
      </c>
      <c r="AD78">
        <f t="shared" si="4"/>
        <v>1269.4436511083543</v>
      </c>
      <c r="AE78">
        <f>'IDT-1'!F78</f>
        <v>-174.09899999999999</v>
      </c>
      <c r="AF78" s="24"/>
      <c r="AG78">
        <f t="shared" si="5"/>
        <v>1095.3446511083544</v>
      </c>
      <c r="AI78" s="34">
        <f>PXIL!J78</f>
        <v>0</v>
      </c>
      <c r="AJ78" s="34">
        <f>PXIL!P78</f>
        <v>0</v>
      </c>
      <c r="AK78" s="34">
        <f>RTM_IEX!J78</f>
        <v>163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7.2817800000000004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536.90917116799403</v>
      </c>
      <c r="P79" s="36">
        <v>74.930000000000007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406.17999999999995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3.04</v>
      </c>
      <c r="AB79" s="75">
        <f>-STOA!P79</f>
        <v>0</v>
      </c>
      <c r="AC79">
        <f t="shared" si="3"/>
        <v>9.944667713949082</v>
      </c>
      <c r="AD79">
        <f t="shared" si="4"/>
        <v>1173.9443458514179</v>
      </c>
      <c r="AE79">
        <f>'IDT-1'!F79</f>
        <v>-180</v>
      </c>
      <c r="AF79" s="24"/>
      <c r="AG79">
        <f t="shared" si="5"/>
        <v>993.94434585141789</v>
      </c>
      <c r="AI79" s="34">
        <f>PXIL!J79</f>
        <v>0</v>
      </c>
      <c r="AJ79" s="34">
        <f>PXIL!P79</f>
        <v>0</v>
      </c>
      <c r="AK79" s="34">
        <f>RTM_IEX!J79</f>
        <v>48.23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7.2817800000000004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529.62412699513357</v>
      </c>
      <c r="P80" s="36">
        <v>74.930000000000007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407.02999999999992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-19</v>
      </c>
      <c r="AA80" s="75">
        <f>STOA!J80</f>
        <v>3.04</v>
      </c>
      <c r="AB80" s="75">
        <f>-STOA!P80</f>
        <v>0</v>
      </c>
      <c r="AC80">
        <f t="shared" si="3"/>
        <v>9.970505339669943</v>
      </c>
      <c r="AD80">
        <f t="shared" si="4"/>
        <v>1138.8334640528362</v>
      </c>
      <c r="AE80">
        <f>'IDT-1'!F80</f>
        <v>-167</v>
      </c>
      <c r="AF80" s="24"/>
      <c r="AG80">
        <f t="shared" si="5"/>
        <v>971.83346405283623</v>
      </c>
      <c r="AI80" s="34">
        <f>PXIL!J80</f>
        <v>0</v>
      </c>
      <c r="AJ80" s="34">
        <f>PXIL!P80</f>
        <v>0</v>
      </c>
      <c r="AK80" s="34">
        <f>RTM_IEX!J80</f>
        <v>38.58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7.2817800000000004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522.05450295073706</v>
      </c>
      <c r="P81" s="36">
        <v>74.930000000000007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410.53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-141</v>
      </c>
      <c r="AA81" s="75">
        <f>STOA!J81</f>
        <v>3.04</v>
      </c>
      <c r="AB81" s="75">
        <f>-STOA!P81</f>
        <v>0</v>
      </c>
      <c r="AC81">
        <f t="shared" si="3"/>
        <v>10.76727774013348</v>
      </c>
      <c r="AD81">
        <f t="shared" si="4"/>
        <v>987.85706760797621</v>
      </c>
      <c r="AE81">
        <f>'IDT-1'!F81</f>
        <v>-50.52</v>
      </c>
      <c r="AF81" s="24"/>
      <c r="AG81">
        <f t="shared" si="5"/>
        <v>937.33706760797622</v>
      </c>
      <c r="AI81" s="34">
        <f>PXIL!J81</f>
        <v>0</v>
      </c>
      <c r="AJ81" s="34">
        <f>PXIL!P81</f>
        <v>0</v>
      </c>
      <c r="AK81" s="34">
        <f>RTM_IEX!J81</f>
        <v>14.47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7.2817800000000004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496.09695770941357</v>
      </c>
      <c r="P82" s="36">
        <v>74.930000000000007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411.07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-141</v>
      </c>
      <c r="AA82" s="75">
        <f>STOA!J82</f>
        <v>3.04</v>
      </c>
      <c r="AB82" s="75">
        <f>-STOA!P82</f>
        <v>0</v>
      </c>
      <c r="AC82">
        <f t="shared" si="3"/>
        <v>10.553770360106363</v>
      </c>
      <c r="AD82">
        <f t="shared" si="4"/>
        <v>962.65302974667986</v>
      </c>
      <c r="AE82">
        <f>'IDT-1'!F82</f>
        <v>-54.423000000000002</v>
      </c>
      <c r="AF82" s="24"/>
      <c r="AG82">
        <f t="shared" si="5"/>
        <v>908.23002974667986</v>
      </c>
      <c r="AI82" s="34">
        <f>PXIL!J82</f>
        <v>0</v>
      </c>
      <c r="AJ82" s="34">
        <f>PXIL!P82</f>
        <v>0</v>
      </c>
      <c r="AK82" s="34">
        <f>RTM_IEX!J82</f>
        <v>14.47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7.2817800000000004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69.60682102571127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475.52393862741013</v>
      </c>
      <c r="P83" s="36">
        <v>74.930000000000007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412.16999999999996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-141</v>
      </c>
      <c r="AA83" s="75">
        <f>STOA!J83</f>
        <v>3.04</v>
      </c>
      <c r="AB83" s="75">
        <f>-STOA!P83</f>
        <v>0</v>
      </c>
      <c r="AC83">
        <f t="shared" si="3"/>
        <v>10.390170296433508</v>
      </c>
      <c r="AD83">
        <f t="shared" si="4"/>
        <v>943.34043175406055</v>
      </c>
      <c r="AE83">
        <f>'IDT-1'!F83</f>
        <v>-47.481999999999999</v>
      </c>
      <c r="AF83" s="24"/>
      <c r="AG83">
        <f t="shared" si="5"/>
        <v>895.85843175406058</v>
      </c>
      <c r="AI83" s="34">
        <f>PXIL!J83</f>
        <v>0</v>
      </c>
      <c r="AJ83" s="34">
        <f>PXIL!P83</f>
        <v>0</v>
      </c>
      <c r="AK83" s="34">
        <f>RTM_IEX!J83</f>
        <v>14.47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7.2817800000000004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69.60682102571127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459.99380565164608</v>
      </c>
      <c r="P84" s="36">
        <v>74.930000000000007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412.46999999999997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-141</v>
      </c>
      <c r="AA84" s="75">
        <f>STOA!J84</f>
        <v>3.04</v>
      </c>
      <c r="AB84" s="75">
        <f>-STOA!P84</f>
        <v>0</v>
      </c>
      <c r="AC84">
        <f t="shared" si="3"/>
        <v>10.262237179437092</v>
      </c>
      <c r="AD84">
        <f t="shared" si="4"/>
        <v>928.23823189529321</v>
      </c>
      <c r="AE84">
        <f>'IDT-1'!F84</f>
        <v>-57.735999999999997</v>
      </c>
      <c r="AF84" s="24"/>
      <c r="AG84">
        <f t="shared" si="5"/>
        <v>870.50223189529322</v>
      </c>
      <c r="AI84" s="34">
        <f>PXIL!J84</f>
        <v>0</v>
      </c>
      <c r="AJ84" s="34">
        <f>PXIL!P84</f>
        <v>0</v>
      </c>
      <c r="AK84" s="34">
        <f>RTM_IEX!J84</f>
        <v>14.47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7.2817800000000004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388.13458011240527</v>
      </c>
      <c r="P85" s="36">
        <v>74.930000000000007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411.77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3.04</v>
      </c>
      <c r="AB85" s="75">
        <f>-STOA!P85</f>
        <v>0</v>
      </c>
      <c r="AC85">
        <f t="shared" si="3"/>
        <v>8.7535174431851726</v>
      </c>
      <c r="AD85">
        <f t="shared" si="4"/>
        <v>912.82362299631825</v>
      </c>
      <c r="AE85">
        <f>'IDT-1'!F85</f>
        <v>-86.293000000000006</v>
      </c>
      <c r="AF85" s="24"/>
      <c r="AG85">
        <f t="shared" si="5"/>
        <v>826.53062299631824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7.2817800000000004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348.33508656358617</v>
      </c>
      <c r="P86" s="36">
        <v>74.930000000000007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403.15999999999997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3.04</v>
      </c>
      <c r="AB86" s="75">
        <f>-STOA!P86</f>
        <v>0</v>
      </c>
      <c r="AC86">
        <f t="shared" si="3"/>
        <v>8.0080313883795284</v>
      </c>
      <c r="AD86">
        <f t="shared" si="4"/>
        <v>905.15961550230475</v>
      </c>
      <c r="AE86">
        <f>'IDT-1'!F86</f>
        <v>-102.273</v>
      </c>
      <c r="AF86" s="24"/>
      <c r="AG86">
        <f t="shared" si="5"/>
        <v>802.88661550230472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7.2817800000000004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337.41311825654094</v>
      </c>
      <c r="P87" s="36">
        <v>74.930000000000007</v>
      </c>
      <c r="Q87" s="36">
        <v>26.69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381.39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-36</v>
      </c>
      <c r="AA87" s="75">
        <f>STOA!J87</f>
        <v>3.04</v>
      </c>
      <c r="AB87" s="75">
        <f>-STOA!P87</f>
        <v>0</v>
      </c>
      <c r="AC87">
        <f t="shared" si="3"/>
        <v>7.996024744071911</v>
      </c>
      <c r="AD87">
        <f t="shared" si="4"/>
        <v>841.47965383956728</v>
      </c>
      <c r="AE87">
        <f>'IDT-1'!F87</f>
        <v>-73.081999999999994</v>
      </c>
      <c r="AF87" s="24"/>
      <c r="AG87">
        <f t="shared" si="5"/>
        <v>768.39765383956728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7.2817800000000004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323.96388634989466</v>
      </c>
      <c r="P88" s="36">
        <v>74.930000000000007</v>
      </c>
      <c r="Q88" s="36">
        <v>7.7188653733098169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366.13999999999993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3.04</v>
      </c>
      <c r="AB88" s="75">
        <f>-STOA!P88</f>
        <v>0</v>
      </c>
      <c r="AC88">
        <f t="shared" si="3"/>
        <v>7.163564621222541</v>
      </c>
      <c r="AD88">
        <f t="shared" si="4"/>
        <v>845.64174742907994</v>
      </c>
      <c r="AE88">
        <f>'IDT-1'!F88</f>
        <v>-77.888999999999996</v>
      </c>
      <c r="AF88" s="24"/>
      <c r="AG88">
        <f t="shared" si="5"/>
        <v>767.75274742907993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7.2817800000000004</v>
      </c>
      <c r="E89">
        <f>GT_NG!T89</f>
        <v>11.018062397372743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323.96388634989466</v>
      </c>
      <c r="P89" s="36">
        <v>74.930000000000007</v>
      </c>
      <c r="Q89" s="36">
        <v>7.72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365.97999999999996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3.04</v>
      </c>
      <c r="AB89" s="75">
        <f>-STOA!P89</f>
        <v>0</v>
      </c>
      <c r="AC89">
        <f t="shared" si="3"/>
        <v>7.3316533065845206</v>
      </c>
      <c r="AD89">
        <f t="shared" si="4"/>
        <v>825.31479337040832</v>
      </c>
      <c r="AE89">
        <f>'IDT-1'!F89</f>
        <v>-79.498999999999995</v>
      </c>
      <c r="AF89" s="24"/>
      <c r="AG89">
        <f t="shared" si="5"/>
        <v>745.8157933704083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7.2817800000000004</v>
      </c>
      <c r="E90">
        <f>GT_NG!T90</f>
        <v>11.018062397372743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323.95694687189763</v>
      </c>
      <c r="P90" s="36">
        <v>74.930000000000007</v>
      </c>
      <c r="Q90" s="36">
        <v>7.72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365.74999999999994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3.04</v>
      </c>
      <c r="AB90" s="75">
        <f>-STOA!P90</f>
        <v>0</v>
      </c>
      <c r="AC90">
        <f t="shared" si="3"/>
        <v>7.3296630149693449</v>
      </c>
      <c r="AD90">
        <f t="shared" si="4"/>
        <v>825.07984418402646</v>
      </c>
      <c r="AE90">
        <f>'IDT-1'!F90</f>
        <v>-88.468999999999994</v>
      </c>
      <c r="AF90" s="24"/>
      <c r="AG90">
        <f t="shared" si="5"/>
        <v>736.61084418402652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7.2817800000000004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330.28521003299841</v>
      </c>
      <c r="P91" s="36">
        <v>48.23</v>
      </c>
      <c r="Q91" s="36">
        <v>7.72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364.77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3.04</v>
      </c>
      <c r="AB91" s="75">
        <f>-STOA!P91</f>
        <v>0</v>
      </c>
      <c r="AC91">
        <f t="shared" si="3"/>
        <v>7.1096563883797215</v>
      </c>
      <c r="AD91">
        <f t="shared" si="4"/>
        <v>809.15094152904715</v>
      </c>
      <c r="AE91">
        <f>'IDT-1'!F91</f>
        <v>-71.781999999999996</v>
      </c>
      <c r="AF91" s="24"/>
      <c r="AG91">
        <f t="shared" si="5"/>
        <v>737.36894152904711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7.2817800000000004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330.10346323097536</v>
      </c>
      <c r="P92" s="36">
        <v>19.29</v>
      </c>
      <c r="Q92" s="36">
        <v>7.72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363.75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3.04</v>
      </c>
      <c r="AB92" s="75">
        <f>-STOA!P92</f>
        <v>0</v>
      </c>
      <c r="AC92">
        <f t="shared" si="3"/>
        <v>6.729398349369391</v>
      </c>
      <c r="AD92">
        <f t="shared" si="4"/>
        <v>794.38945276603431</v>
      </c>
      <c r="AE92">
        <f>'IDT-1'!F92</f>
        <v>-55.332000000000001</v>
      </c>
      <c r="AF92" s="24"/>
      <c r="AG92">
        <f t="shared" si="5"/>
        <v>739.05745276603432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7.2817800000000004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317.36309338097533</v>
      </c>
      <c r="P93" s="36">
        <v>19.29</v>
      </c>
      <c r="Q93" s="36">
        <v>7.72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362.84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3.04</v>
      </c>
      <c r="AB93" s="75">
        <f>-STOA!P93</f>
        <v>0</v>
      </c>
      <c r="AC93">
        <f t="shared" si="3"/>
        <v>6.6147352426293899</v>
      </c>
      <c r="AD93">
        <f t="shared" si="4"/>
        <v>780.8537460227742</v>
      </c>
      <c r="AE93">
        <f>'IDT-1'!F93</f>
        <v>-66.682000000000002</v>
      </c>
      <c r="AF93" s="24"/>
      <c r="AG93">
        <f t="shared" si="5"/>
        <v>714.17174602277419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7.2817800000000004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312.75807833256266</v>
      </c>
      <c r="P94" s="36">
        <v>19.29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361.64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3.04</v>
      </c>
      <c r="AB94" s="75">
        <f>-STOA!P94</f>
        <v>0</v>
      </c>
      <c r="AC94">
        <f t="shared" si="3"/>
        <v>6.6875211162227242</v>
      </c>
      <c r="AD94">
        <f t="shared" si="4"/>
        <v>789.44594510076843</v>
      </c>
      <c r="AE94">
        <f>'IDT-1'!F94</f>
        <v>-79.052000000000007</v>
      </c>
      <c r="AF94" s="24"/>
      <c r="AG94">
        <f t="shared" si="5"/>
        <v>710.39394510076841</v>
      </c>
      <c r="AI94" s="34">
        <f>PXIL!J94</f>
        <v>0</v>
      </c>
      <c r="AJ94" s="34">
        <f>PXIL!P94</f>
        <v>0</v>
      </c>
      <c r="AK94" s="34">
        <f>RTM_IEX!J94</f>
        <v>14.47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7.2817800000000004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312.75807833256266</v>
      </c>
      <c r="P95" s="36">
        <v>19.29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360.84999999999997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</v>
      </c>
      <c r="AA95" s="75">
        <f>STOA!J95</f>
        <v>3.04</v>
      </c>
      <c r="AB95" s="75">
        <f>-STOA!P95</f>
        <v>0</v>
      </c>
      <c r="AC95">
        <f t="shared" si="3"/>
        <v>6.71476974712228</v>
      </c>
      <c r="AD95">
        <f t="shared" si="4"/>
        <v>784.62869646986871</v>
      </c>
      <c r="AE95">
        <f>'IDT-1'!F95</f>
        <v>-83</v>
      </c>
      <c r="AF95" s="24"/>
      <c r="AG95">
        <f t="shared" si="5"/>
        <v>701.62869646986871</v>
      </c>
      <c r="AI95" s="34">
        <f>PXIL!J95</f>
        <v>0</v>
      </c>
      <c r="AJ95" s="34">
        <f>PXIL!P95</f>
        <v>0</v>
      </c>
      <c r="AK95" s="34">
        <f>RTM_IEX!J95</f>
        <v>14.47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7.2817800000000004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307.1552210941008</v>
      </c>
      <c r="P96" s="36">
        <v>19.29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360.61999999999995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-44</v>
      </c>
      <c r="AA96" s="75">
        <f>STOA!J96</f>
        <v>3.04</v>
      </c>
      <c r="AB96" s="75">
        <f>-STOA!P96</f>
        <v>0</v>
      </c>
      <c r="AC96">
        <f t="shared" si="3"/>
        <v>7.0855960553147632</v>
      </c>
      <c r="AD96">
        <f t="shared" si="4"/>
        <v>748.06501292321434</v>
      </c>
      <c r="AE96">
        <f>'IDT-1'!F96</f>
        <v>-56</v>
      </c>
      <c r="AF96" s="24"/>
      <c r="AG96">
        <f t="shared" si="5"/>
        <v>692.06501292321434</v>
      </c>
      <c r="AI96" s="34">
        <f>PXIL!J96</f>
        <v>0</v>
      </c>
      <c r="AJ96" s="34">
        <f>PXIL!P96</f>
        <v>0</v>
      </c>
      <c r="AK96" s="34">
        <f>RTM_IEX!J96</f>
        <v>24.11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7.2817800000000004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297.35553709164247</v>
      </c>
      <c r="P97" s="36">
        <v>19.29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320.54999999999995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3.04</v>
      </c>
      <c r="AB97" s="75">
        <f>-STOA!P97</f>
        <v>0</v>
      </c>
      <c r="AC97">
        <f t="shared" si="3"/>
        <v>6.3455705015456667</v>
      </c>
      <c r="AD97">
        <f t="shared" si="4"/>
        <v>688.82535447452517</v>
      </c>
      <c r="AE97">
        <f>'IDT-1'!F97</f>
        <v>0</v>
      </c>
      <c r="AF97" s="24"/>
      <c r="AG97">
        <f t="shared" si="5"/>
        <v>688.82535447452517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7.2817800000000004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297.35553709164247</v>
      </c>
      <c r="P98" s="36">
        <v>19.29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281.89999999999998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3.04</v>
      </c>
      <c r="AB98" s="75">
        <f>-STOA!P98</f>
        <v>0</v>
      </c>
      <c r="AC98">
        <f t="shared" si="3"/>
        <v>5.7667757697989943</v>
      </c>
      <c r="AD98">
        <f t="shared" si="4"/>
        <v>680.75414920627179</v>
      </c>
      <c r="AE98">
        <f>'IDT-1'!F98</f>
        <v>0</v>
      </c>
      <c r="AF98" s="24"/>
      <c r="AG98">
        <f t="shared" si="5"/>
        <v>680.75414920627179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0.17939658000000036</v>
      </c>
      <c r="E99">
        <f t="shared" si="6"/>
        <v>0.26668515830635475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1.4322041537654833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8.5922071517282976</v>
      </c>
      <c r="P99" s="36">
        <f t="shared" si="6"/>
        <v>1.2877049999999999</v>
      </c>
      <c r="Q99" s="36">
        <f t="shared" si="6"/>
        <v>0.40816418144687466</v>
      </c>
      <c r="R99" s="38">
        <f>SUM(R3:R98)/4000</f>
        <v>0.1788019623971798</v>
      </c>
      <c r="S99" s="38">
        <f t="shared" si="6"/>
        <v>0</v>
      </c>
      <c r="T99" s="37">
        <f t="shared" si="6"/>
        <v>0.53210999999999997</v>
      </c>
      <c r="U99" s="37">
        <f t="shared" si="6"/>
        <v>9.3213924300000013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-0.82981500000000008</v>
      </c>
      <c r="AA99" s="75">
        <f t="shared" si="6"/>
        <v>7.2360000000000008E-2</v>
      </c>
      <c r="AB99" s="75">
        <f t="shared" si="6"/>
        <v>0</v>
      </c>
      <c r="AC99">
        <f t="shared" si="6"/>
        <v>0.20050004295731153</v>
      </c>
      <c r="AD99">
        <f t="shared" si="6"/>
        <v>21.261771574686872</v>
      </c>
      <c r="AE99">
        <f t="shared" si="6"/>
        <v>-0.74617750000000005</v>
      </c>
      <c r="AG99">
        <f t="shared" si="6"/>
        <v>20.515594074686884</v>
      </c>
      <c r="AI99">
        <f t="shared" si="6"/>
        <v>0</v>
      </c>
      <c r="AJ99">
        <f t="shared" si="6"/>
        <v>0</v>
      </c>
      <c r="AK99">
        <f t="shared" si="6"/>
        <v>0.38955999999999996</v>
      </c>
      <c r="AL99">
        <f t="shared" si="6"/>
        <v>-0.36849999999999999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45248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1.2295800000000001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63.66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0.72798071719707402</v>
      </c>
      <c r="AD3">
        <f>SUM(B3:AB3,AI3:AR3)-AC3</f>
        <v>85.936390377692703</v>
      </c>
      <c r="AE3">
        <f>'IDT-1'!E3</f>
        <v>0</v>
      </c>
      <c r="AF3" s="24"/>
      <c r="AG3">
        <f>SUM(AD3:AF3)+AT3</f>
        <v>85.936390377692703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1.2295800000000001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63.66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0.72798071719707402</v>
      </c>
      <c r="AD4">
        <f t="shared" ref="AD4:AD67" si="1">SUM(B4:AB4,AI4:AR4)-AC4</f>
        <v>85.936390377692703</v>
      </c>
      <c r="AE4">
        <f>'IDT-1'!E4</f>
        <v>0</v>
      </c>
      <c r="AF4" s="24"/>
      <c r="AG4">
        <f t="shared" ref="AG4:AG67" si="2">SUM(AD4:AF4)+AT4</f>
        <v>85.936390377692703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1.2295800000000001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59.8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0.69555671719707401</v>
      </c>
      <c r="AD5">
        <f t="shared" si="1"/>
        <v>82.108814377692696</v>
      </c>
      <c r="AE5">
        <f>'IDT-1'!E5</f>
        <v>0</v>
      </c>
      <c r="AF5" s="24"/>
      <c r="AG5">
        <f t="shared" si="2"/>
        <v>82.108814377692696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1.2295800000000001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59.8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0.69555671719707401</v>
      </c>
      <c r="AD6">
        <f t="shared" si="1"/>
        <v>82.108814377692696</v>
      </c>
      <c r="AE6">
        <f>'IDT-1'!E6</f>
        <v>0</v>
      </c>
      <c r="AF6" s="24"/>
      <c r="AG6">
        <f t="shared" si="2"/>
        <v>82.108814377692696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1.2295800000000001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58.83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0.68740871719707408</v>
      </c>
      <c r="AD7">
        <f t="shared" si="1"/>
        <v>81.146962377692702</v>
      </c>
      <c r="AE7">
        <f>'IDT-1'!E7</f>
        <v>0</v>
      </c>
      <c r="AF7" s="24"/>
      <c r="AG7">
        <f t="shared" si="2"/>
        <v>81.146962377692702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1.2295800000000001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57.87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0.67934471719707401</v>
      </c>
      <c r="AD8">
        <f t="shared" si="1"/>
        <v>80.195026377692699</v>
      </c>
      <c r="AE8">
        <f>'IDT-1'!E8</f>
        <v>0</v>
      </c>
      <c r="AF8" s="24"/>
      <c r="AG8">
        <f t="shared" si="2"/>
        <v>80.195026377692699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1.2295800000000001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56.91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0.67128071719707405</v>
      </c>
      <c r="AD9">
        <f t="shared" si="1"/>
        <v>79.243090377692695</v>
      </c>
      <c r="AE9">
        <f>'IDT-1'!E9</f>
        <v>0</v>
      </c>
      <c r="AF9" s="24"/>
      <c r="AG9">
        <f t="shared" si="2"/>
        <v>79.243090377692695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1.2295800000000001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56.91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0.67128071719707405</v>
      </c>
      <c r="AD10">
        <f t="shared" si="1"/>
        <v>79.243090377692695</v>
      </c>
      <c r="AE10">
        <f>'IDT-1'!E10</f>
        <v>0</v>
      </c>
      <c r="AF10" s="24"/>
      <c r="AG10">
        <f t="shared" si="2"/>
        <v>79.243090377692695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1.2295800000000001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56.91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0.67128071719707405</v>
      </c>
      <c r="AD11">
        <f t="shared" si="1"/>
        <v>79.243090377692695</v>
      </c>
      <c r="AE11">
        <f>'IDT-1'!E11</f>
        <v>0</v>
      </c>
      <c r="AF11" s="24"/>
      <c r="AG11">
        <f t="shared" si="2"/>
        <v>79.243090377692695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1.2295800000000001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55.94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0.66313271719707412</v>
      </c>
      <c r="AD12">
        <f t="shared" si="1"/>
        <v>78.281238377692702</v>
      </c>
      <c r="AE12">
        <f>'IDT-1'!E12</f>
        <v>0</v>
      </c>
      <c r="AF12" s="24"/>
      <c r="AG12">
        <f t="shared" si="2"/>
        <v>78.281238377692702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1.2295800000000001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54.01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0.64692071719707411</v>
      </c>
      <c r="AD13">
        <f t="shared" si="1"/>
        <v>76.367450377692705</v>
      </c>
      <c r="AE13">
        <f>'IDT-1'!E13</f>
        <v>0</v>
      </c>
      <c r="AF13" s="24"/>
      <c r="AG13">
        <f t="shared" si="2"/>
        <v>76.367450377692705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1.2295800000000001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55.94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0.66313271719707412</v>
      </c>
      <c r="AD14">
        <f t="shared" si="1"/>
        <v>78.281238377692702</v>
      </c>
      <c r="AE14">
        <f>'IDT-1'!E14</f>
        <v>0</v>
      </c>
      <c r="AF14" s="24"/>
      <c r="AG14">
        <f t="shared" si="2"/>
        <v>78.281238377692702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1.2295800000000001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54.98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0.65506871719707416</v>
      </c>
      <c r="AD15">
        <f t="shared" si="1"/>
        <v>77.329302377692713</v>
      </c>
      <c r="AE15">
        <f>'IDT-1'!E15</f>
        <v>0</v>
      </c>
      <c r="AF15" s="24"/>
      <c r="AG15">
        <f t="shared" si="2"/>
        <v>77.329302377692713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1.2295800000000001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54.98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0.65506871719707416</v>
      </c>
      <c r="AD16">
        <f t="shared" si="1"/>
        <v>77.329302377692713</v>
      </c>
      <c r="AE16">
        <f>'IDT-1'!E16</f>
        <v>0</v>
      </c>
      <c r="AF16" s="24"/>
      <c r="AG16">
        <f t="shared" si="2"/>
        <v>77.329302377692713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1.2295800000000001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54.98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0.65506871719707416</v>
      </c>
      <c r="AD17">
        <f t="shared" si="1"/>
        <v>77.329302377692713</v>
      </c>
      <c r="AE17">
        <f>'IDT-1'!E17</f>
        <v>0</v>
      </c>
      <c r="AF17" s="24"/>
      <c r="AG17">
        <f t="shared" si="2"/>
        <v>77.329302377692713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1.2295800000000001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54.98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0.65506871719707416</v>
      </c>
      <c r="AD18">
        <f t="shared" si="1"/>
        <v>77.329302377692713</v>
      </c>
      <c r="AE18">
        <f>'IDT-1'!E18</f>
        <v>0</v>
      </c>
      <c r="AF18" s="24"/>
      <c r="AG18">
        <f t="shared" si="2"/>
        <v>77.329302377692713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1.2295800000000001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0.65506871719707416</v>
      </c>
      <c r="AD19">
        <f t="shared" si="1"/>
        <v>77.329302377692713</v>
      </c>
      <c r="AE19">
        <f>'IDT-1'!E19</f>
        <v>0</v>
      </c>
      <c r="AF19" s="24"/>
      <c r="AG19">
        <f t="shared" si="2"/>
        <v>77.329302377692713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1.2295800000000001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56.91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0.67128071719707405</v>
      </c>
      <c r="AD20">
        <f t="shared" si="1"/>
        <v>79.243090377692695</v>
      </c>
      <c r="AE20">
        <f>'IDT-1'!E20</f>
        <v>0</v>
      </c>
      <c r="AF20" s="24"/>
      <c r="AG20">
        <f t="shared" si="2"/>
        <v>79.243090377692695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1.2295800000000001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55.94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0.66313271719707412</v>
      </c>
      <c r="AD21">
        <f t="shared" si="1"/>
        <v>78.281238377692702</v>
      </c>
      <c r="AE21">
        <f>'IDT-1'!E21</f>
        <v>0</v>
      </c>
      <c r="AF21" s="24"/>
      <c r="AG21">
        <f t="shared" si="2"/>
        <v>78.281238377692702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1.2295800000000001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56.91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0.67128071719707405</v>
      </c>
      <c r="AD22">
        <f t="shared" si="1"/>
        <v>79.243090377692695</v>
      </c>
      <c r="AE22">
        <f>'IDT-1'!E22</f>
        <v>0</v>
      </c>
      <c r="AF22" s="24"/>
      <c r="AG22">
        <f t="shared" si="2"/>
        <v>79.243090377692695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1.2295800000000001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58.83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0.68740871719707408</v>
      </c>
      <c r="AD23">
        <f t="shared" si="1"/>
        <v>81.146962377692702</v>
      </c>
      <c r="AE23">
        <f>'IDT-1'!E23</f>
        <v>0</v>
      </c>
      <c r="AF23" s="24"/>
      <c r="AG23">
        <f t="shared" si="2"/>
        <v>81.146962377692702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1.2295800000000001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0.69555671719707401</v>
      </c>
      <c r="AD24">
        <f t="shared" si="1"/>
        <v>82.108814377692696</v>
      </c>
      <c r="AE24">
        <f>'IDT-1'!E24</f>
        <v>0</v>
      </c>
      <c r="AF24" s="24"/>
      <c r="AG24">
        <f t="shared" si="2"/>
        <v>82.108814377692696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1.2295800000000001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62.69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0.71983271719707409</v>
      </c>
      <c r="AD25">
        <f t="shared" si="1"/>
        <v>84.974538377692696</v>
      </c>
      <c r="AE25">
        <f>'IDT-1'!E25</f>
        <v>0</v>
      </c>
      <c r="AF25" s="24"/>
      <c r="AG25">
        <f t="shared" si="2"/>
        <v>84.974538377692696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1.2295800000000001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64.62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0.73604471719707409</v>
      </c>
      <c r="AD26">
        <f t="shared" si="1"/>
        <v>86.888326377692707</v>
      </c>
      <c r="AE26">
        <f>'IDT-1'!E26</f>
        <v>0</v>
      </c>
      <c r="AF26" s="24"/>
      <c r="AG26">
        <f t="shared" si="2"/>
        <v>86.888326377692707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1.2295800000000001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67.52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0.76040471719707403</v>
      </c>
      <c r="AD27">
        <f t="shared" si="1"/>
        <v>89.763966377692697</v>
      </c>
      <c r="AE27">
        <f>'IDT-1'!E27</f>
        <v>0</v>
      </c>
      <c r="AF27" s="24"/>
      <c r="AG27">
        <f t="shared" si="2"/>
        <v>89.763966377692697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1.2295800000000001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74.27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0.817104717197074</v>
      </c>
      <c r="AD28">
        <f t="shared" si="1"/>
        <v>96.457266377692704</v>
      </c>
      <c r="AE28">
        <f>'IDT-1'!E28</f>
        <v>0</v>
      </c>
      <c r="AF28" s="24"/>
      <c r="AG28">
        <f t="shared" si="2"/>
        <v>96.457266377692704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1.2295800000000001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78.12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0.84944471719707415</v>
      </c>
      <c r="AD29">
        <f t="shared" si="1"/>
        <v>100.27492637769271</v>
      </c>
      <c r="AE29">
        <f>'IDT-1'!E29</f>
        <v>0</v>
      </c>
      <c r="AF29" s="24"/>
      <c r="AG29">
        <f t="shared" si="2"/>
        <v>100.27492637769271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1.2295800000000001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80.05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0.86565671719707404</v>
      </c>
      <c r="AD30">
        <f t="shared" si="1"/>
        <v>102.1887143776927</v>
      </c>
      <c r="AE30">
        <f>'IDT-1'!E30</f>
        <v>0</v>
      </c>
      <c r="AF30" s="24"/>
      <c r="AG30">
        <f t="shared" si="2"/>
        <v>102.1887143776927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1.2295800000000001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82.95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0.89001671719707409</v>
      </c>
      <c r="AD31">
        <f t="shared" si="1"/>
        <v>105.06435437769271</v>
      </c>
      <c r="AE31">
        <f>'IDT-1'!E31</f>
        <v>0</v>
      </c>
      <c r="AF31" s="24"/>
      <c r="AG31">
        <f t="shared" si="2"/>
        <v>105.06435437769271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1.2295800000000001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82.95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0.89001671719707409</v>
      </c>
      <c r="AD32">
        <f t="shared" si="1"/>
        <v>105.06435437769271</v>
      </c>
      <c r="AE32">
        <f>'IDT-1'!E32</f>
        <v>0</v>
      </c>
      <c r="AF32" s="24"/>
      <c r="AG32">
        <f t="shared" si="2"/>
        <v>105.06435437769271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1.2295800000000001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85.84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0.91429271719707406</v>
      </c>
      <c r="AD33">
        <f t="shared" si="1"/>
        <v>107.93007837769271</v>
      </c>
      <c r="AE33">
        <f>'IDT-1'!E33</f>
        <v>0</v>
      </c>
      <c r="AF33" s="24"/>
      <c r="AG33">
        <f t="shared" si="2"/>
        <v>107.93007837769271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1.2295800000000001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85.84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0.91429271719707406</v>
      </c>
      <c r="AD34">
        <f t="shared" si="1"/>
        <v>107.93007837769271</v>
      </c>
      <c r="AE34">
        <f>'IDT-1'!E34</f>
        <v>0</v>
      </c>
      <c r="AF34" s="24"/>
      <c r="AG34">
        <f t="shared" si="2"/>
        <v>107.93007837769271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1.2295800000000001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92.59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0.97099271719707414</v>
      </c>
      <c r="AD35">
        <f t="shared" si="1"/>
        <v>114.6233783776927</v>
      </c>
      <c r="AE35">
        <f>'IDT-1'!E35</f>
        <v>0</v>
      </c>
      <c r="AF35" s="24"/>
      <c r="AG35">
        <f t="shared" si="2"/>
        <v>114.6233783776927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1.2295800000000001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92.59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0.97099271719707414</v>
      </c>
      <c r="AD36">
        <f t="shared" si="1"/>
        <v>114.6233783776927</v>
      </c>
      <c r="AE36">
        <f>'IDT-1'!E36</f>
        <v>0</v>
      </c>
      <c r="AF36" s="24"/>
      <c r="AG36">
        <f t="shared" si="2"/>
        <v>114.6233783776927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1.2295800000000001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19.059999999999999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102.24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1.0467530603293365</v>
      </c>
      <c r="AD37">
        <f t="shared" si="1"/>
        <v>123.56670650268691</v>
      </c>
      <c r="AE37">
        <f>'IDT-1'!E37</f>
        <v>0</v>
      </c>
      <c r="AF37" s="24"/>
      <c r="AG37">
        <f t="shared" si="2"/>
        <v>123.56670650268691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1.2295800000000001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19.059999999999999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102.24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1.0467530603293365</v>
      </c>
      <c r="AD38">
        <f t="shared" si="1"/>
        <v>123.56670650268691</v>
      </c>
      <c r="AE38">
        <f>'IDT-1'!E38</f>
        <v>0</v>
      </c>
      <c r="AF38" s="24"/>
      <c r="AG38">
        <f t="shared" si="2"/>
        <v>123.56670650268691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1.2295800000000001</v>
      </c>
      <c r="E39">
        <f>GT_NG!S39</f>
        <v>2.0834154351395733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19.059999999999999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82.95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24.11</v>
      </c>
      <c r="AB39" s="75">
        <f>-STOA!Q39</f>
        <v>0</v>
      </c>
      <c r="AC39">
        <f t="shared" si="0"/>
        <v>1.0872371616551721</v>
      </c>
      <c r="AD39">
        <f t="shared" si="1"/>
        <v>128.34575827348439</v>
      </c>
      <c r="AE39">
        <f>'IDT-1'!E39</f>
        <v>0</v>
      </c>
      <c r="AF39" s="24"/>
      <c r="AG39">
        <f t="shared" si="2"/>
        <v>128.34575827348439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1.2295800000000001</v>
      </c>
      <c r="E40">
        <f>GT_NG!S40</f>
        <v>2.0834154351395733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82.95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24.11</v>
      </c>
      <c r="AB40" s="75">
        <f>-STOA!Q40</f>
        <v>0</v>
      </c>
      <c r="AC40">
        <f t="shared" si="0"/>
        <v>1.0925368185229101</v>
      </c>
      <c r="AD40">
        <f t="shared" si="1"/>
        <v>128.97137014849019</v>
      </c>
      <c r="AE40">
        <f>'IDT-1'!E40</f>
        <v>0</v>
      </c>
      <c r="AF40" s="24"/>
      <c r="AG40">
        <f t="shared" si="2"/>
        <v>128.97137014849019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1.2295800000000001</v>
      </c>
      <c r="E41">
        <f>GT_NG!S41</f>
        <v>2.0834154351395733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82.95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24.11</v>
      </c>
      <c r="AB41" s="75">
        <f>-STOA!Q41</f>
        <v>0</v>
      </c>
      <c r="AC41">
        <f t="shared" si="0"/>
        <v>1.0925368185229101</v>
      </c>
      <c r="AD41">
        <f t="shared" si="1"/>
        <v>128.97137014849019</v>
      </c>
      <c r="AE41">
        <f>'IDT-1'!E41</f>
        <v>0</v>
      </c>
      <c r="AF41" s="24"/>
      <c r="AG41">
        <f t="shared" si="2"/>
        <v>128.97137014849019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1.2295800000000001</v>
      </c>
      <c r="E42">
        <f>GT_NG!S42</f>
        <v>2.0834154351395733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82.95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24.11</v>
      </c>
      <c r="AB42" s="75">
        <f>-STOA!Q42</f>
        <v>0</v>
      </c>
      <c r="AC42">
        <f t="shared" si="0"/>
        <v>1.0925368185229101</v>
      </c>
      <c r="AD42">
        <f t="shared" si="1"/>
        <v>128.97137014849019</v>
      </c>
      <c r="AE42">
        <f>'IDT-1'!E42</f>
        <v>0</v>
      </c>
      <c r="AF42" s="24"/>
      <c r="AG42">
        <f t="shared" si="2"/>
        <v>128.97137014849019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1.2295800000000001</v>
      </c>
      <c r="E43">
        <f>GT_NG!S43</f>
        <v>2.0834154351395733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82.95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24.11</v>
      </c>
      <c r="AB43" s="75">
        <f>-STOA!Q43</f>
        <v>0</v>
      </c>
      <c r="AC43">
        <f t="shared" si="0"/>
        <v>1.0925368185229101</v>
      </c>
      <c r="AD43">
        <f t="shared" si="1"/>
        <v>128.97137014849019</v>
      </c>
      <c r="AE43">
        <f>'IDT-1'!E43</f>
        <v>0</v>
      </c>
      <c r="AF43" s="24"/>
      <c r="AG43">
        <f t="shared" si="2"/>
        <v>128.97137014849019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1.2295800000000001</v>
      </c>
      <c r="E44">
        <f>GT_NG!S44</f>
        <v>2.0834154351395733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82.95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24.11</v>
      </c>
      <c r="AB44" s="75">
        <f>-STOA!Q44</f>
        <v>0</v>
      </c>
      <c r="AC44">
        <f t="shared" si="0"/>
        <v>1.0925368185229101</v>
      </c>
      <c r="AD44">
        <f t="shared" si="1"/>
        <v>128.97137014849019</v>
      </c>
      <c r="AE44">
        <f>'IDT-1'!E44</f>
        <v>0</v>
      </c>
      <c r="AF44" s="24"/>
      <c r="AG44">
        <f t="shared" si="2"/>
        <v>128.97137014849019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1.2295800000000001</v>
      </c>
      <c r="E45">
        <f>GT_NG!S45</f>
        <v>2.0834154351395733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82.95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24.11</v>
      </c>
      <c r="AB45" s="75">
        <f>-STOA!Q45</f>
        <v>0</v>
      </c>
      <c r="AC45">
        <f t="shared" si="0"/>
        <v>1.0925368185229101</v>
      </c>
      <c r="AD45">
        <f t="shared" si="1"/>
        <v>128.97137014849019</v>
      </c>
      <c r="AE45">
        <f>'IDT-1'!E45</f>
        <v>0</v>
      </c>
      <c r="AF45" s="24"/>
      <c r="AG45">
        <f t="shared" si="2"/>
        <v>128.97137014849019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1.2295800000000001</v>
      </c>
      <c r="E46">
        <f>GT_NG!S46</f>
        <v>2.0834154351395733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82.95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24.11</v>
      </c>
      <c r="AB46" s="75">
        <f>-STOA!Q46</f>
        <v>0</v>
      </c>
      <c r="AC46">
        <f t="shared" si="0"/>
        <v>1.0925368185229101</v>
      </c>
      <c r="AD46">
        <f t="shared" si="1"/>
        <v>128.97137014849019</v>
      </c>
      <c r="AE46">
        <f>'IDT-1'!E46</f>
        <v>0</v>
      </c>
      <c r="AF46" s="24"/>
      <c r="AG46">
        <f t="shared" si="2"/>
        <v>128.97137014849019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1.2295800000000001</v>
      </c>
      <c r="E47">
        <f>GT_NG!S47</f>
        <v>2.0834154351395733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82.95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24.11</v>
      </c>
      <c r="AB47" s="75">
        <f>-STOA!Q47</f>
        <v>0</v>
      </c>
      <c r="AC47">
        <f t="shared" si="0"/>
        <v>1.0925368185229101</v>
      </c>
      <c r="AD47">
        <f t="shared" si="1"/>
        <v>128.97137014849019</v>
      </c>
      <c r="AE47">
        <f>'IDT-1'!E47</f>
        <v>0</v>
      </c>
      <c r="AF47" s="24"/>
      <c r="AG47">
        <f t="shared" si="2"/>
        <v>128.97137014849019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1.2295800000000001</v>
      </c>
      <c r="E48">
        <f>GT_NG!S48</f>
        <v>2.0834154351395733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82.95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24.11</v>
      </c>
      <c r="AB48" s="75">
        <f>-STOA!Q48</f>
        <v>0</v>
      </c>
      <c r="AC48">
        <f t="shared" si="0"/>
        <v>1.0925368185229101</v>
      </c>
      <c r="AD48">
        <f t="shared" si="1"/>
        <v>128.97137014849019</v>
      </c>
      <c r="AE48">
        <f>'IDT-1'!E48</f>
        <v>0</v>
      </c>
      <c r="AF48" s="24"/>
      <c r="AG48">
        <f t="shared" si="2"/>
        <v>128.97137014849019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1.2295800000000001</v>
      </c>
      <c r="E49">
        <f>GT_NG!S49</f>
        <v>2.0834154351395733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82.95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24.11</v>
      </c>
      <c r="AB49" s="75">
        <f>-STOA!Q49</f>
        <v>0</v>
      </c>
      <c r="AC49">
        <f t="shared" si="0"/>
        <v>1.0925368185229101</v>
      </c>
      <c r="AD49">
        <f t="shared" si="1"/>
        <v>128.97137014849019</v>
      </c>
      <c r="AE49">
        <f>'IDT-1'!E49</f>
        <v>0</v>
      </c>
      <c r="AF49" s="24"/>
      <c r="AG49">
        <f t="shared" si="2"/>
        <v>128.97137014849019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1.2295800000000001</v>
      </c>
      <c r="E50">
        <f>GT_NG!S50</f>
        <v>2.0834154351395733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82.95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24.11</v>
      </c>
      <c r="AB50" s="75">
        <f>-STOA!Q50</f>
        <v>0</v>
      </c>
      <c r="AC50">
        <f t="shared" si="0"/>
        <v>1.0925368185229101</v>
      </c>
      <c r="AD50">
        <f t="shared" si="1"/>
        <v>128.97137014849019</v>
      </c>
      <c r="AE50">
        <f>'IDT-1'!E50</f>
        <v>0</v>
      </c>
      <c r="AF50" s="24"/>
      <c r="AG50">
        <f t="shared" si="2"/>
        <v>128.97137014849019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1.2295800000000001</v>
      </c>
      <c r="E51">
        <f>GT_NG!S51</f>
        <v>2.0834154351395733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82.95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24.11</v>
      </c>
      <c r="AB51" s="75">
        <f>-STOA!Q51</f>
        <v>0</v>
      </c>
      <c r="AC51">
        <f t="shared" si="0"/>
        <v>1.0925368185229101</v>
      </c>
      <c r="AD51">
        <f t="shared" si="1"/>
        <v>128.97137014849019</v>
      </c>
      <c r="AE51">
        <f>'IDT-1'!E51</f>
        <v>0</v>
      </c>
      <c r="AF51" s="24"/>
      <c r="AG51">
        <f t="shared" si="2"/>
        <v>128.97137014849019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1.2295800000000001</v>
      </c>
      <c r="E52">
        <f>GT_NG!S52</f>
        <v>2.0834154351395733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82.95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24.11</v>
      </c>
      <c r="AB52" s="75">
        <f>-STOA!Q52</f>
        <v>0</v>
      </c>
      <c r="AC52">
        <f t="shared" si="0"/>
        <v>1.0925368185229101</v>
      </c>
      <c r="AD52">
        <f t="shared" si="1"/>
        <v>128.97137014849019</v>
      </c>
      <c r="AE52">
        <f>'IDT-1'!E52</f>
        <v>0</v>
      </c>
      <c r="AF52" s="24"/>
      <c r="AG52">
        <f t="shared" si="2"/>
        <v>128.97137014849019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1.2295800000000001</v>
      </c>
      <c r="E53">
        <f>GT_NG!S53</f>
        <v>2.0834154351395733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82.95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24.11</v>
      </c>
      <c r="AB53" s="75">
        <f>-STOA!Q53</f>
        <v>0</v>
      </c>
      <c r="AC53">
        <f t="shared" si="0"/>
        <v>1.0925368185229101</v>
      </c>
      <c r="AD53">
        <f t="shared" si="1"/>
        <v>128.97137014849019</v>
      </c>
      <c r="AE53">
        <f>'IDT-1'!E53</f>
        <v>0</v>
      </c>
      <c r="AF53" s="24"/>
      <c r="AG53">
        <f t="shared" si="2"/>
        <v>128.97137014849019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1.2295800000000001</v>
      </c>
      <c r="E54">
        <f>GT_NG!S54</f>
        <v>2.0834154351395733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82.95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24.11</v>
      </c>
      <c r="AB54" s="75">
        <f>-STOA!Q54</f>
        <v>0</v>
      </c>
      <c r="AC54">
        <f t="shared" si="0"/>
        <v>1.0925368185229101</v>
      </c>
      <c r="AD54">
        <f t="shared" si="1"/>
        <v>128.97137014849019</v>
      </c>
      <c r="AE54">
        <f>'IDT-1'!E54</f>
        <v>0</v>
      </c>
      <c r="AF54" s="24"/>
      <c r="AG54">
        <f t="shared" si="2"/>
        <v>128.97137014849019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1.2295800000000001</v>
      </c>
      <c r="E55">
        <f>GT_NG!S55</f>
        <v>2.0840979453982551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76.2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24.11</v>
      </c>
      <c r="AB55" s="75">
        <f>-STOA!Q55</f>
        <v>0</v>
      </c>
      <c r="AC55">
        <f t="shared" si="0"/>
        <v>1.035842551609083</v>
      </c>
      <c r="AD55">
        <f t="shared" si="1"/>
        <v>122.2787469256627</v>
      </c>
      <c r="AE55">
        <f>'IDT-1'!E55</f>
        <v>0</v>
      </c>
      <c r="AF55" s="24"/>
      <c r="AG55">
        <f t="shared" si="2"/>
        <v>122.2787469256627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1.2295800000000001</v>
      </c>
      <c r="E56">
        <f>GT_NG!S56</f>
        <v>2.0840979453982551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76.2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24.11</v>
      </c>
      <c r="AB56" s="75">
        <f>-STOA!Q56</f>
        <v>0</v>
      </c>
      <c r="AC56">
        <f t="shared" si="0"/>
        <v>1.035842551609083</v>
      </c>
      <c r="AD56">
        <f t="shared" si="1"/>
        <v>122.2787469256627</v>
      </c>
      <c r="AE56">
        <f>'IDT-1'!E56</f>
        <v>0</v>
      </c>
      <c r="AF56" s="24"/>
      <c r="AG56">
        <f t="shared" si="2"/>
        <v>122.2787469256627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1.2295800000000001</v>
      </c>
      <c r="E57">
        <f>GT_NG!S57</f>
        <v>2.0840979453982551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74.27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24.11</v>
      </c>
      <c r="AB57" s="75">
        <f>-STOA!Q57</f>
        <v>0</v>
      </c>
      <c r="AC57">
        <f t="shared" si="0"/>
        <v>1.0196305516090829</v>
      </c>
      <c r="AD57">
        <f t="shared" si="1"/>
        <v>120.36495892566269</v>
      </c>
      <c r="AE57">
        <f>'IDT-1'!E57</f>
        <v>0</v>
      </c>
      <c r="AF57" s="24"/>
      <c r="AG57">
        <f t="shared" si="2"/>
        <v>120.36495892566269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1.2295800000000001</v>
      </c>
      <c r="E58">
        <f>GT_NG!S58</f>
        <v>2.0840979453982551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74.27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24.11</v>
      </c>
      <c r="AB58" s="75">
        <f>-STOA!Q58</f>
        <v>0</v>
      </c>
      <c r="AC58">
        <f t="shared" si="0"/>
        <v>1.0196305516090829</v>
      </c>
      <c r="AD58">
        <f t="shared" si="1"/>
        <v>120.36495892566269</v>
      </c>
      <c r="AE58">
        <f>'IDT-1'!E58</f>
        <v>0</v>
      </c>
      <c r="AF58" s="24"/>
      <c r="AG58">
        <f t="shared" si="2"/>
        <v>120.36495892566269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1.1761200000000001</v>
      </c>
      <c r="E59">
        <f>GT_NG!S59</f>
        <v>2.0842166232261801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74.27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24.11</v>
      </c>
      <c r="AB59" s="75">
        <f>-STOA!Q59</f>
        <v>0</v>
      </c>
      <c r="AC59">
        <f t="shared" si="0"/>
        <v>1.0191824845028374</v>
      </c>
      <c r="AD59">
        <f t="shared" si="1"/>
        <v>120.31206567059687</v>
      </c>
      <c r="AE59">
        <f>'IDT-1'!E59</f>
        <v>0</v>
      </c>
      <c r="AF59" s="24"/>
      <c r="AG59">
        <f t="shared" si="2"/>
        <v>120.31206567059687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1.1761200000000001</v>
      </c>
      <c r="E60">
        <f>GT_NG!S60</f>
        <v>2.0842166232261801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73.3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24.11</v>
      </c>
      <c r="AB60" s="75">
        <f>-STOA!Q60</f>
        <v>0</v>
      </c>
      <c r="AC60">
        <f t="shared" si="0"/>
        <v>1.0110344845028374</v>
      </c>
      <c r="AD60">
        <f t="shared" si="1"/>
        <v>119.35021367059686</v>
      </c>
      <c r="AE60">
        <f>'IDT-1'!E60</f>
        <v>0</v>
      </c>
      <c r="AF60" s="24"/>
      <c r="AG60">
        <f t="shared" si="2"/>
        <v>119.35021367059686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1.1761200000000001</v>
      </c>
      <c r="E61">
        <f>GT_NG!S61</f>
        <v>2.0842166232261801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73.3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24.11</v>
      </c>
      <c r="AB61" s="75">
        <f>-STOA!Q61</f>
        <v>0</v>
      </c>
      <c r="AC61">
        <f t="shared" si="0"/>
        <v>1.0110344845028374</v>
      </c>
      <c r="AD61">
        <f t="shared" si="1"/>
        <v>119.35021367059686</v>
      </c>
      <c r="AE61">
        <f>'IDT-1'!E61</f>
        <v>0</v>
      </c>
      <c r="AF61" s="24"/>
      <c r="AG61">
        <f t="shared" si="2"/>
        <v>119.35021367059686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1.1761200000000001</v>
      </c>
      <c r="E62">
        <f>GT_NG!S62</f>
        <v>2.0842166232261801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71.37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24.11</v>
      </c>
      <c r="AB62" s="75">
        <f>-STOA!Q62</f>
        <v>0</v>
      </c>
      <c r="AC62">
        <f t="shared" si="0"/>
        <v>0.9948224845028375</v>
      </c>
      <c r="AD62">
        <f t="shared" si="1"/>
        <v>117.43642567059688</v>
      </c>
      <c r="AE62">
        <f>'IDT-1'!E62</f>
        <v>0</v>
      </c>
      <c r="AF62" s="24"/>
      <c r="AG62">
        <f t="shared" si="2"/>
        <v>117.43642567059688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1.1761200000000001</v>
      </c>
      <c r="E63">
        <f>GT_NG!S63</f>
        <v>2.0842166232261801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71.37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24.11</v>
      </c>
      <c r="AB63" s="75">
        <f>-STOA!Q63</f>
        <v>0</v>
      </c>
      <c r="AC63">
        <f t="shared" si="0"/>
        <v>0.98901882763509985</v>
      </c>
      <c r="AD63">
        <f t="shared" si="1"/>
        <v>116.75131779559108</v>
      </c>
      <c r="AE63">
        <f>'IDT-1'!E63</f>
        <v>0</v>
      </c>
      <c r="AF63" s="24"/>
      <c r="AG63">
        <f t="shared" si="2"/>
        <v>116.75131779559108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1.1761200000000001</v>
      </c>
      <c r="E64">
        <f>GT_NG!S64</f>
        <v>2.0842166232261801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71.37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24.11</v>
      </c>
      <c r="AB64" s="75">
        <f>-STOA!Q64</f>
        <v>0</v>
      </c>
      <c r="AC64">
        <f t="shared" si="0"/>
        <v>0.98901882763509985</v>
      </c>
      <c r="AD64">
        <f t="shared" si="1"/>
        <v>116.75131779559108</v>
      </c>
      <c r="AE64">
        <f>'IDT-1'!E64</f>
        <v>0</v>
      </c>
      <c r="AF64" s="24"/>
      <c r="AG64">
        <f t="shared" si="2"/>
        <v>116.75131779559108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1.1761200000000001</v>
      </c>
      <c r="E65">
        <f>GT_NG!S65</f>
        <v>2.0842166232261801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71.37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24.11</v>
      </c>
      <c r="AB65" s="75">
        <f>-STOA!Q65</f>
        <v>0</v>
      </c>
      <c r="AC65">
        <f t="shared" si="0"/>
        <v>0.98901882763509985</v>
      </c>
      <c r="AD65">
        <f t="shared" si="1"/>
        <v>116.75131779559108</v>
      </c>
      <c r="AE65">
        <f>'IDT-1'!E65</f>
        <v>0</v>
      </c>
      <c r="AF65" s="24"/>
      <c r="AG65">
        <f t="shared" si="2"/>
        <v>116.75131779559108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1.1761200000000001</v>
      </c>
      <c r="E66">
        <f>GT_NG!S66</f>
        <v>2.0842166232261801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71.37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24.11</v>
      </c>
      <c r="AB66" s="75">
        <f>-STOA!Q66</f>
        <v>0</v>
      </c>
      <c r="AC66">
        <f t="shared" si="0"/>
        <v>0.98901882763509985</v>
      </c>
      <c r="AD66">
        <f t="shared" si="1"/>
        <v>116.75131779559108</v>
      </c>
      <c r="AE66">
        <f>'IDT-1'!E66</f>
        <v>0</v>
      </c>
      <c r="AF66" s="24"/>
      <c r="AG66">
        <f t="shared" si="2"/>
        <v>116.75131779559108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1.1761200000000001</v>
      </c>
      <c r="E67">
        <f>GT_NG!S67</f>
        <v>2.0842166232261801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70.41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24.11</v>
      </c>
      <c r="AB67" s="75">
        <f>-STOA!Q67</f>
        <v>0</v>
      </c>
      <c r="AC67">
        <f t="shared" si="0"/>
        <v>0.98095482763509978</v>
      </c>
      <c r="AD67">
        <f t="shared" si="1"/>
        <v>115.79938179559107</v>
      </c>
      <c r="AE67">
        <f>'IDT-1'!E67</f>
        <v>0</v>
      </c>
      <c r="AF67" s="24"/>
      <c r="AG67">
        <f t="shared" si="2"/>
        <v>115.79938179559107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1.1761200000000001</v>
      </c>
      <c r="E68">
        <f>GT_NG!S68</f>
        <v>2.0842166232261801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70.41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0.98095482763509978</v>
      </c>
      <c r="AD68">
        <f t="shared" ref="AD68:AD98" si="4">SUM(B68:AB68,AI68:AR68)-AC68</f>
        <v>115.79938179559107</v>
      </c>
      <c r="AE68">
        <f>'IDT-1'!E68</f>
        <v>0</v>
      </c>
      <c r="AF68" s="24"/>
      <c r="AG68">
        <f t="shared" ref="AG68:AG98" si="5">SUM(AD68:AF68)+AT68</f>
        <v>115.79938179559107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1.1761200000000001</v>
      </c>
      <c r="E69">
        <f>GT_NG!S69</f>
        <v>2.0842166232261801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67.52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24.11</v>
      </c>
      <c r="AB69" s="75">
        <f>-STOA!Q69</f>
        <v>0</v>
      </c>
      <c r="AC69">
        <f t="shared" si="3"/>
        <v>0.95667882763509982</v>
      </c>
      <c r="AD69">
        <f t="shared" si="4"/>
        <v>112.93365779559107</v>
      </c>
      <c r="AE69">
        <f>'IDT-1'!E69</f>
        <v>0</v>
      </c>
      <c r="AF69" s="24"/>
      <c r="AG69">
        <f t="shared" si="5"/>
        <v>112.93365779559107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1.1761200000000001</v>
      </c>
      <c r="E70">
        <f>GT_NG!S70</f>
        <v>2.0842166232261801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79.09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16.399999999999999</v>
      </c>
      <c r="AB70" s="75">
        <f>-STOA!Q70</f>
        <v>0</v>
      </c>
      <c r="AC70">
        <f t="shared" si="3"/>
        <v>0.98910282763509993</v>
      </c>
      <c r="AD70">
        <f t="shared" si="4"/>
        <v>116.7612337955911</v>
      </c>
      <c r="AE70">
        <f>'IDT-1'!E70</f>
        <v>0</v>
      </c>
      <c r="AF70" s="24"/>
      <c r="AG70">
        <f t="shared" si="5"/>
        <v>116.7612337955911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1.1761200000000001</v>
      </c>
      <c r="E71">
        <f>GT_NG!S71</f>
        <v>2.0842166232261801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102.24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1.0458028276350999</v>
      </c>
      <c r="AD71">
        <f t="shared" si="4"/>
        <v>123.45453379559108</v>
      </c>
      <c r="AE71">
        <f>'IDT-1'!E71</f>
        <v>0</v>
      </c>
      <c r="AF71" s="24"/>
      <c r="AG71">
        <f t="shared" si="5"/>
        <v>123.45453379559108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1.1761200000000001</v>
      </c>
      <c r="E72">
        <f>GT_NG!S72</f>
        <v>2.0842166232261801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102.24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1.0458028276350999</v>
      </c>
      <c r="AD72">
        <f t="shared" si="4"/>
        <v>123.45453379559108</v>
      </c>
      <c r="AE72">
        <f>'IDT-1'!E72</f>
        <v>0</v>
      </c>
      <c r="AF72" s="24"/>
      <c r="AG72">
        <f t="shared" si="5"/>
        <v>123.45453379559108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1.1761200000000001</v>
      </c>
      <c r="E73">
        <f>GT_NG!S73</f>
        <v>2.0842166232261801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111.88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1.1242588276350998</v>
      </c>
      <c r="AD73">
        <f t="shared" si="4"/>
        <v>132.71607779559108</v>
      </c>
      <c r="AE73">
        <f>'IDT-1'!E73</f>
        <v>0</v>
      </c>
      <c r="AF73" s="24"/>
      <c r="AG73">
        <f t="shared" si="5"/>
        <v>132.71607779559108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1.1761200000000001</v>
      </c>
      <c r="E74">
        <f>GT_NG!S74</f>
        <v>2.0842166232261801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111.88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1.1242588276350998</v>
      </c>
      <c r="AD74">
        <f t="shared" si="4"/>
        <v>132.71607779559108</v>
      </c>
      <c r="AE74">
        <f>'IDT-1'!E74</f>
        <v>0</v>
      </c>
      <c r="AF74" s="24"/>
      <c r="AG74">
        <f t="shared" si="5"/>
        <v>132.71607779559108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1.1761200000000001</v>
      </c>
      <c r="E75">
        <f>GT_NG!S75</f>
        <v>2.0834154351395733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111.88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1.1242520976551722</v>
      </c>
      <c r="AD75">
        <f t="shared" si="4"/>
        <v>132.71528333748441</v>
      </c>
      <c r="AE75">
        <f>'IDT-1'!E75</f>
        <v>0</v>
      </c>
      <c r="AF75" s="24"/>
      <c r="AG75">
        <f t="shared" si="5"/>
        <v>132.71528333748441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1.1761200000000001</v>
      </c>
      <c r="E76">
        <f>GT_NG!S76</f>
        <v>2.0834154351395733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111.88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1.1242520976551722</v>
      </c>
      <c r="AD76">
        <f t="shared" si="4"/>
        <v>132.71528333748441</v>
      </c>
      <c r="AE76">
        <f>'IDT-1'!E76</f>
        <v>0</v>
      </c>
      <c r="AF76" s="24"/>
      <c r="AG76">
        <f t="shared" si="5"/>
        <v>132.71528333748441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1.1761200000000001</v>
      </c>
      <c r="E77">
        <f>GT_NG!S77</f>
        <v>2.0834154351395733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111.88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1.1267720976551723</v>
      </c>
      <c r="AD77">
        <f t="shared" si="4"/>
        <v>133.01276333748442</v>
      </c>
      <c r="AE77">
        <f>'IDT-1'!E77</f>
        <v>0</v>
      </c>
      <c r="AF77" s="24"/>
      <c r="AG77">
        <f t="shared" si="5"/>
        <v>133.01276333748442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1.1761200000000001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111.88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1.1267720976551723</v>
      </c>
      <c r="AD78">
        <f t="shared" si="4"/>
        <v>133.01276333748442</v>
      </c>
      <c r="AE78">
        <f>'IDT-1'!E78</f>
        <v>0</v>
      </c>
      <c r="AF78" s="24"/>
      <c r="AG78">
        <f t="shared" si="5"/>
        <v>133.01276333748442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1.1761200000000001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111.88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1.1267720976551723</v>
      </c>
      <c r="AD79">
        <f t="shared" si="4"/>
        <v>133.01276333748442</v>
      </c>
      <c r="AE79">
        <f>'IDT-1'!E79</f>
        <v>0</v>
      </c>
      <c r="AF79" s="24"/>
      <c r="AG79">
        <f t="shared" si="5"/>
        <v>133.01276333748442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1.1761200000000001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111.88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1.1267720976551723</v>
      </c>
      <c r="AD80">
        <f t="shared" si="4"/>
        <v>133.01276333748442</v>
      </c>
      <c r="AE80">
        <f>'IDT-1'!E80</f>
        <v>0</v>
      </c>
      <c r="AF80" s="24"/>
      <c r="AG80">
        <f t="shared" si="5"/>
        <v>133.01276333748442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1.1761200000000001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111.88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1.1267720976551723</v>
      </c>
      <c r="AD81">
        <f t="shared" si="4"/>
        <v>133.01276333748442</v>
      </c>
      <c r="AE81">
        <f>'IDT-1'!E81</f>
        <v>0</v>
      </c>
      <c r="AF81" s="24"/>
      <c r="AG81">
        <f t="shared" si="5"/>
        <v>133.01276333748442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1.1761200000000001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102.24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1.0457960976551723</v>
      </c>
      <c r="AD82">
        <f t="shared" si="4"/>
        <v>123.45373933748439</v>
      </c>
      <c r="AE82">
        <f>'IDT-1'!E82</f>
        <v>0</v>
      </c>
      <c r="AF82" s="24"/>
      <c r="AG82">
        <f t="shared" si="5"/>
        <v>123.45373933748439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1.1761200000000001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18.999132301228475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102.24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1.0457888089854916</v>
      </c>
      <c r="AD83">
        <f t="shared" si="4"/>
        <v>123.45287892738256</v>
      </c>
      <c r="AE83">
        <f>'IDT-1'!E83</f>
        <v>0</v>
      </c>
      <c r="AF83" s="24"/>
      <c r="AG83">
        <f t="shared" si="5"/>
        <v>123.45287892738256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1.1761200000000001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18.999132301228475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95.49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0.98908880898549156</v>
      </c>
      <c r="AD84">
        <f t="shared" si="4"/>
        <v>116.75957892738256</v>
      </c>
      <c r="AE84">
        <f>'IDT-1'!E84</f>
        <v>0</v>
      </c>
      <c r="AF84" s="24"/>
      <c r="AG84">
        <f t="shared" si="5"/>
        <v>116.75957892738256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1.1761200000000001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92.59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0.97053975452290997</v>
      </c>
      <c r="AD85">
        <f t="shared" si="4"/>
        <v>114.56990721249019</v>
      </c>
      <c r="AE85">
        <f>'IDT-1'!E85</f>
        <v>0</v>
      </c>
      <c r="AF85" s="24"/>
      <c r="AG85">
        <f t="shared" si="5"/>
        <v>114.56990721249019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1.1761200000000001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92.59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0.97053975452290997</v>
      </c>
      <c r="AD86">
        <f t="shared" si="4"/>
        <v>114.56990721249019</v>
      </c>
      <c r="AE86">
        <f>'IDT-1'!E86</f>
        <v>0</v>
      </c>
      <c r="AF86" s="24"/>
      <c r="AG86">
        <f t="shared" si="5"/>
        <v>114.56990721249019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1.1761200000000001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92.59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0.97053975452290997</v>
      </c>
      <c r="AD87">
        <f t="shared" si="4"/>
        <v>114.56990721249019</v>
      </c>
      <c r="AE87">
        <f>'IDT-1'!E87</f>
        <v>0</v>
      </c>
      <c r="AF87" s="24"/>
      <c r="AG87">
        <f t="shared" si="5"/>
        <v>114.56990721249019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1.1761200000000001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0.94626375452290989</v>
      </c>
      <c r="AD88">
        <f t="shared" si="4"/>
        <v>111.70418321249019</v>
      </c>
      <c r="AE88">
        <f>'IDT-1'!E88</f>
        <v>0</v>
      </c>
      <c r="AF88" s="24"/>
      <c r="AG88">
        <f t="shared" si="5"/>
        <v>111.70418321249019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1.1761200000000001</v>
      </c>
      <c r="E89">
        <f>GT_NG!S89</f>
        <v>2.0834154351395733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0.88141575452290999</v>
      </c>
      <c r="AD89">
        <f t="shared" si="4"/>
        <v>104.04903121249019</v>
      </c>
      <c r="AE89">
        <f>'IDT-1'!E89</f>
        <v>0</v>
      </c>
      <c r="AF89" s="24"/>
      <c r="AG89">
        <f t="shared" si="5"/>
        <v>104.04903121249019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1.1761200000000001</v>
      </c>
      <c r="E90">
        <f>GT_NG!S90</f>
        <v>2.0834154351395733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80.05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0.86520375452290987</v>
      </c>
      <c r="AD90">
        <f t="shared" si="4"/>
        <v>102.13524321249018</v>
      </c>
      <c r="AE90">
        <f>'IDT-1'!E90</f>
        <v>0</v>
      </c>
      <c r="AF90" s="24"/>
      <c r="AG90">
        <f t="shared" si="5"/>
        <v>102.13524321249018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1.1761200000000001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82.95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0.88956765319707409</v>
      </c>
      <c r="AD91">
        <f t="shared" si="4"/>
        <v>105.0113434416927</v>
      </c>
      <c r="AE91">
        <f>'IDT-1'!E91</f>
        <v>0</v>
      </c>
      <c r="AF91" s="24"/>
      <c r="AG91">
        <f t="shared" si="5"/>
        <v>105.0113434416927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1.1761200000000001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77.16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0.84093165319707408</v>
      </c>
      <c r="AD92">
        <f t="shared" si="4"/>
        <v>99.269979441692698</v>
      </c>
      <c r="AE92">
        <f>'IDT-1'!E92</f>
        <v>0</v>
      </c>
      <c r="AF92" s="24"/>
      <c r="AG92">
        <f t="shared" si="5"/>
        <v>99.269979441692698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1.1761200000000001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73.3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0.80850765319707407</v>
      </c>
      <c r="AD93">
        <f t="shared" si="4"/>
        <v>95.442403441692704</v>
      </c>
      <c r="AE93">
        <f>'IDT-1'!E93</f>
        <v>0</v>
      </c>
      <c r="AF93" s="24"/>
      <c r="AG93">
        <f t="shared" si="5"/>
        <v>95.442403441692704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1.1761200000000001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0.80850765319707407</v>
      </c>
      <c r="AD94">
        <f t="shared" si="4"/>
        <v>95.442403441692704</v>
      </c>
      <c r="AE94">
        <f>'IDT-1'!E94</f>
        <v>0</v>
      </c>
      <c r="AF94" s="24"/>
      <c r="AG94">
        <f t="shared" si="5"/>
        <v>95.442403441692704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1.1761200000000001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0.80850765319707407</v>
      </c>
      <c r="AD95">
        <f t="shared" si="4"/>
        <v>95.442403441692704</v>
      </c>
      <c r="AE95">
        <f>'IDT-1'!E95</f>
        <v>0</v>
      </c>
      <c r="AF95" s="24"/>
      <c r="AG95">
        <f t="shared" si="5"/>
        <v>95.442403441692704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1.1761200000000001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0.80850765319707407</v>
      </c>
      <c r="AD96">
        <f t="shared" si="4"/>
        <v>95.442403441692704</v>
      </c>
      <c r="AE96">
        <f>'IDT-1'!E96</f>
        <v>0</v>
      </c>
      <c r="AF96" s="24"/>
      <c r="AG96">
        <f t="shared" si="5"/>
        <v>95.442403441692704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1.1761200000000001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63.66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0.72753165319707402</v>
      </c>
      <c r="AD97">
        <f t="shared" si="4"/>
        <v>85.883379441692696</v>
      </c>
      <c r="AE97">
        <f>'IDT-1'!E97</f>
        <v>0</v>
      </c>
      <c r="AF97" s="24"/>
      <c r="AG97">
        <f t="shared" si="5"/>
        <v>85.883379441692696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1.1761200000000001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63.66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0.72753165319707402</v>
      </c>
      <c r="AD98">
        <f t="shared" si="4"/>
        <v>85.883379441692696</v>
      </c>
      <c r="AE98">
        <f>'IDT-1'!E98</f>
        <v>0</v>
      </c>
      <c r="AF98" s="24"/>
      <c r="AG98">
        <f t="shared" si="5"/>
        <v>85.883379441692696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5.0010963112598374E-2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0.46800824584136952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1.883207499999999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0.19095250000000008</v>
      </c>
      <c r="AB99" s="75">
        <f t="shared" si="6"/>
        <v>0</v>
      </c>
      <c r="AC99">
        <f t="shared" si="6"/>
        <v>2.2017698043213321E-2</v>
      </c>
      <c r="AD99">
        <f t="shared" si="6"/>
        <v>2.5991368309107541</v>
      </c>
      <c r="AE99">
        <f t="shared" si="6"/>
        <v>0</v>
      </c>
      <c r="AG99">
        <f t="shared" si="6"/>
        <v>2.5991368309107541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6.0755291671894737E-2</v>
      </c>
      <c r="AD3">
        <f>SUM(B3:AB3,AI3:AR3)-AC3</f>
        <v>6.5694761790933462</v>
      </c>
      <c r="AE3">
        <f>'IDT-1'!D3</f>
        <v>0</v>
      </c>
      <c r="AF3" s="24"/>
      <c r="AG3">
        <f>SUM(AD3:AF3)</f>
        <v>6.5694761790933462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-0.3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6.2449523216872554E-2</v>
      </c>
      <c r="AD4">
        <f t="shared" ref="AD4:AD67" si="1">SUM(B4:AB4,AI4:AR4)-AC4</f>
        <v>6.3677819475483686</v>
      </c>
      <c r="AE4">
        <f>'IDT-1'!D4</f>
        <v>0</v>
      </c>
      <c r="AF4" s="24"/>
      <c r="AG4">
        <f t="shared" ref="AG4:AG67" si="2">SUM(AD4:AF4)</f>
        <v>6.3677819475483686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-0.5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6.4143754761850358E-2</v>
      </c>
      <c r="AD5">
        <f t="shared" si="1"/>
        <v>6.1660877160033909</v>
      </c>
      <c r="AE5">
        <f>'IDT-1'!D5</f>
        <v>0</v>
      </c>
      <c r="AF5" s="24"/>
      <c r="AG5">
        <f t="shared" si="2"/>
        <v>6.1660877160033909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-0.7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6.3296638989361456E-2</v>
      </c>
      <c r="AD6">
        <f t="shared" si="1"/>
        <v>6.2669348317758802</v>
      </c>
      <c r="AE6">
        <f>'IDT-1'!D6</f>
        <v>0</v>
      </c>
      <c r="AF6" s="24"/>
      <c r="AG6">
        <f t="shared" si="2"/>
        <v>6.2669348317758802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-0.6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7.0073565169272711E-2</v>
      </c>
      <c r="AD7">
        <f t="shared" si="1"/>
        <v>5.4601579055959677</v>
      </c>
      <c r="AE7">
        <f>'IDT-1'!D7</f>
        <v>0</v>
      </c>
      <c r="AF7" s="24"/>
      <c r="AG7">
        <f t="shared" si="2"/>
        <v>5.4601579055959677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-1.4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7.0073565169272711E-2</v>
      </c>
      <c r="AD8">
        <f t="shared" si="1"/>
        <v>5.4601579055959677</v>
      </c>
      <c r="AE8">
        <f>'IDT-1'!D8</f>
        <v>0</v>
      </c>
      <c r="AF8" s="24"/>
      <c r="AG8">
        <f t="shared" si="2"/>
        <v>5.4601579055959677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-1.4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7.0073565169272711E-2</v>
      </c>
      <c r="AD9">
        <f t="shared" si="1"/>
        <v>5.4601579055959677</v>
      </c>
      <c r="AE9">
        <f>'IDT-1'!D9</f>
        <v>0</v>
      </c>
      <c r="AF9" s="24"/>
      <c r="AG9">
        <f t="shared" si="2"/>
        <v>5.4601579055959677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7.0073565169272711E-2</v>
      </c>
      <c r="AD10">
        <f t="shared" si="1"/>
        <v>5.4601579055959677</v>
      </c>
      <c r="AE10">
        <f>'IDT-1'!D10</f>
        <v>0</v>
      </c>
      <c r="AF10" s="24"/>
      <c r="AG10">
        <f t="shared" si="2"/>
        <v>5.4601579055959677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7.0073565169272711E-2</v>
      </c>
      <c r="AD11">
        <f t="shared" si="1"/>
        <v>5.4601579055959677</v>
      </c>
      <c r="AE11">
        <f>'IDT-1'!D11</f>
        <v>0</v>
      </c>
      <c r="AF11" s="24"/>
      <c r="AG11">
        <f t="shared" si="2"/>
        <v>5.4601579055959677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7.0073565169272711E-2</v>
      </c>
      <c r="AD12">
        <f t="shared" si="1"/>
        <v>5.4601579055959677</v>
      </c>
      <c r="AE12">
        <f>'IDT-1'!D12</f>
        <v>0</v>
      </c>
      <c r="AF12" s="24"/>
      <c r="AG12">
        <f t="shared" si="2"/>
        <v>5.4601579055959677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7.0073565169272711E-2</v>
      </c>
      <c r="AD13">
        <f t="shared" si="1"/>
        <v>5.4601579055959677</v>
      </c>
      <c r="AE13">
        <f>'IDT-1'!D13</f>
        <v>0</v>
      </c>
      <c r="AF13" s="24"/>
      <c r="AG13">
        <f t="shared" si="2"/>
        <v>5.4601579055959677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7.0073565169272711E-2</v>
      </c>
      <c r="AD14">
        <f t="shared" si="1"/>
        <v>5.4601579055959677</v>
      </c>
      <c r="AE14">
        <f>'IDT-1'!D14</f>
        <v>0</v>
      </c>
      <c r="AF14" s="24"/>
      <c r="AG14">
        <f t="shared" si="2"/>
        <v>5.4601579055959677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7.0073565169272711E-2</v>
      </c>
      <c r="AD15">
        <f t="shared" si="1"/>
        <v>5.4601579055959677</v>
      </c>
      <c r="AE15">
        <f>'IDT-1'!D15</f>
        <v>0</v>
      </c>
      <c r="AF15" s="24"/>
      <c r="AG15">
        <f t="shared" si="2"/>
        <v>5.4601579055959677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7.0073565169272711E-2</v>
      </c>
      <c r="AD16">
        <f t="shared" si="1"/>
        <v>5.4601579055959677</v>
      </c>
      <c r="AE16">
        <f>'IDT-1'!D16</f>
        <v>0</v>
      </c>
      <c r="AF16" s="24"/>
      <c r="AG16">
        <f t="shared" si="2"/>
        <v>5.4601579055959677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7.0073565169272711E-2</v>
      </c>
      <c r="AD17">
        <f t="shared" si="1"/>
        <v>5.4601579055959677</v>
      </c>
      <c r="AE17">
        <f>'IDT-1'!D17</f>
        <v>0</v>
      </c>
      <c r="AF17" s="24"/>
      <c r="AG17">
        <f t="shared" si="2"/>
        <v>5.4601579055959677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-1.4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7.0073565169272711E-2</v>
      </c>
      <c r="AD18">
        <f t="shared" si="1"/>
        <v>5.4601579055959677</v>
      </c>
      <c r="AE18">
        <f>'IDT-1'!D18</f>
        <v>0</v>
      </c>
      <c r="AF18" s="24"/>
      <c r="AG18">
        <f t="shared" si="2"/>
        <v>5.4601579055959677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-1.4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7.0073565169272711E-2</v>
      </c>
      <c r="AD19">
        <f t="shared" si="1"/>
        <v>5.4601579055959677</v>
      </c>
      <c r="AE19">
        <f>'IDT-1'!D19</f>
        <v>0</v>
      </c>
      <c r="AF19" s="24"/>
      <c r="AG19">
        <f t="shared" si="2"/>
        <v>5.4601579055959677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-1.4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6.6685102079317091E-2</v>
      </c>
      <c r="AD20">
        <f t="shared" si="1"/>
        <v>5.8635463686859239</v>
      </c>
      <c r="AE20">
        <f>'IDT-1'!D20</f>
        <v>0</v>
      </c>
      <c r="AF20" s="24"/>
      <c r="AG20">
        <f t="shared" si="2"/>
        <v>5.8635463686859239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5.8213944354428018E-2</v>
      </c>
      <c r="AD22">
        <f t="shared" si="1"/>
        <v>6.8720175264108132</v>
      </c>
      <c r="AE22">
        <f>'IDT-1'!D22</f>
        <v>0</v>
      </c>
      <c r="AF22" s="24"/>
      <c r="AG22">
        <f t="shared" si="2"/>
        <v>6.8720175264108132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6.627794435442802E-2</v>
      </c>
      <c r="AD23">
        <f t="shared" si="1"/>
        <v>7.8239535264108131</v>
      </c>
      <c r="AE23">
        <f>'IDT-1'!D23</f>
        <v>0</v>
      </c>
      <c r="AF23" s="24"/>
      <c r="AG23">
        <f t="shared" si="2"/>
        <v>7.8239535264108131</v>
      </c>
      <c r="AI23" s="34">
        <f>PXIL!L23</f>
        <v>0</v>
      </c>
      <c r="AJ23" s="34">
        <f>PXIL!R23</f>
        <v>0</v>
      </c>
      <c r="AK23" s="34">
        <f>RTM_IEX!L23</f>
        <v>0.96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7.0393944354428015E-2</v>
      </c>
      <c r="AD24">
        <f t="shared" si="1"/>
        <v>8.3098375264108117</v>
      </c>
      <c r="AE24">
        <f>'IDT-1'!D24</f>
        <v>0</v>
      </c>
      <c r="AF24" s="24"/>
      <c r="AG24">
        <f t="shared" si="2"/>
        <v>8.3098375264108117</v>
      </c>
      <c r="AI24" s="34">
        <f>PXIL!L24</f>
        <v>0</v>
      </c>
      <c r="AJ24" s="34">
        <f>PXIL!R24</f>
        <v>0</v>
      </c>
      <c r="AK24" s="34">
        <f>RTM_IEX!L24</f>
        <v>1.45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7.4425944354428009E-2</v>
      </c>
      <c r="AD25">
        <f t="shared" si="1"/>
        <v>8.7858055264108135</v>
      </c>
      <c r="AE25">
        <f>'IDT-1'!D25</f>
        <v>0</v>
      </c>
      <c r="AF25" s="24"/>
      <c r="AG25">
        <f t="shared" si="2"/>
        <v>8.7858055264108135</v>
      </c>
      <c r="AI25" s="34">
        <f>PXIL!L25</f>
        <v>0</v>
      </c>
      <c r="AJ25" s="34">
        <f>PXIL!R25</f>
        <v>0</v>
      </c>
      <c r="AK25" s="34">
        <f>RTM_IEX!L25</f>
        <v>1.93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8.6605944354428019E-2</v>
      </c>
      <c r="AD26">
        <f t="shared" si="1"/>
        <v>10.223625526410814</v>
      </c>
      <c r="AE26">
        <f>'IDT-1'!D26</f>
        <v>0</v>
      </c>
      <c r="AF26" s="24"/>
      <c r="AG26">
        <f t="shared" si="2"/>
        <v>10.223625526410814</v>
      </c>
      <c r="AI26" s="34">
        <f>PXIL!L26</f>
        <v>0</v>
      </c>
      <c r="AJ26" s="34">
        <f>PXIL!R26</f>
        <v>0</v>
      </c>
      <c r="AK26" s="34">
        <f>RTM_IEX!L26</f>
        <v>3.38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9.4669944354428021E-2</v>
      </c>
      <c r="AD27">
        <f t="shared" si="1"/>
        <v>11.175561526410814</v>
      </c>
      <c r="AE27">
        <f>'IDT-1'!D27</f>
        <v>0</v>
      </c>
      <c r="AF27" s="24"/>
      <c r="AG27">
        <f t="shared" si="2"/>
        <v>11.175561526410814</v>
      </c>
      <c r="AI27" s="34">
        <f>PXIL!L27</f>
        <v>0</v>
      </c>
      <c r="AJ27" s="34">
        <f>PXIL!R27</f>
        <v>0</v>
      </c>
      <c r="AK27" s="34">
        <f>RTM_IEX!L27</f>
        <v>4.34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9.8701944354428028E-2</v>
      </c>
      <c r="AD28">
        <f t="shared" si="1"/>
        <v>11.651529526410814</v>
      </c>
      <c r="AE28">
        <f>'IDT-1'!D28</f>
        <v>0</v>
      </c>
      <c r="AF28" s="24"/>
      <c r="AG28">
        <f t="shared" si="2"/>
        <v>11.651529526410814</v>
      </c>
      <c r="AI28" s="34">
        <f>PXIL!L28</f>
        <v>0</v>
      </c>
      <c r="AJ28" s="34">
        <f>PXIL!R28</f>
        <v>0</v>
      </c>
      <c r="AK28" s="34">
        <f>RTM_IEX!L28</f>
        <v>4.82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0.10684994435442802</v>
      </c>
      <c r="AD29">
        <f t="shared" si="1"/>
        <v>12.613381526410814</v>
      </c>
      <c r="AE29">
        <f>'IDT-1'!D29</f>
        <v>0</v>
      </c>
      <c r="AF29" s="24"/>
      <c r="AG29">
        <f t="shared" si="2"/>
        <v>12.613381526410814</v>
      </c>
      <c r="AI29" s="34">
        <f>PXIL!L29</f>
        <v>0</v>
      </c>
      <c r="AJ29" s="34">
        <f>PXIL!R29</f>
        <v>0</v>
      </c>
      <c r="AK29" s="34">
        <f>RTM_IEX!L29</f>
        <v>5.79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2.04</v>
      </c>
      <c r="AB30" s="75">
        <f>-STOA!R30</f>
        <v>0</v>
      </c>
      <c r="AC30">
        <f t="shared" si="0"/>
        <v>0.11583794435442801</v>
      </c>
      <c r="AD30">
        <f t="shared" si="1"/>
        <v>13.674393526410814</v>
      </c>
      <c r="AE30">
        <f>'IDT-1'!D30</f>
        <v>0</v>
      </c>
      <c r="AF30" s="24"/>
      <c r="AG30">
        <f t="shared" si="2"/>
        <v>13.674393526410814</v>
      </c>
      <c r="AI30" s="34">
        <f>PXIL!L30</f>
        <v>0</v>
      </c>
      <c r="AJ30" s="34">
        <f>PXIL!R30</f>
        <v>0</v>
      </c>
      <c r="AK30" s="34">
        <f>RTM_IEX!L30</f>
        <v>6.75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2.36</v>
      </c>
      <c r="AB31" s="75">
        <f>-STOA!R31</f>
        <v>0</v>
      </c>
      <c r="AC31">
        <f t="shared" si="0"/>
        <v>0.11852594435442801</v>
      </c>
      <c r="AD31">
        <f t="shared" si="1"/>
        <v>13.991705526410813</v>
      </c>
      <c r="AE31">
        <f>'IDT-1'!D31</f>
        <v>0</v>
      </c>
      <c r="AF31" s="24"/>
      <c r="AG31">
        <f t="shared" si="2"/>
        <v>13.991705526410813</v>
      </c>
      <c r="AI31" s="34">
        <f>PXIL!L31</f>
        <v>0</v>
      </c>
      <c r="AJ31" s="34">
        <f>PXIL!R31</f>
        <v>0</v>
      </c>
      <c r="AK31" s="34">
        <f>RTM_IEX!L31</f>
        <v>6.75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2.69</v>
      </c>
      <c r="AB32" s="75">
        <f>-STOA!R32</f>
        <v>0</v>
      </c>
      <c r="AC32">
        <f t="shared" si="0"/>
        <v>0.12129794435442801</v>
      </c>
      <c r="AD32">
        <f t="shared" si="1"/>
        <v>14.318933526410813</v>
      </c>
      <c r="AE32">
        <f>'IDT-1'!D32</f>
        <v>0</v>
      </c>
      <c r="AF32" s="24"/>
      <c r="AG32">
        <f t="shared" si="2"/>
        <v>14.318933526410813</v>
      </c>
      <c r="AI32" s="34">
        <f>PXIL!L32</f>
        <v>0</v>
      </c>
      <c r="AJ32" s="34">
        <f>PXIL!R32</f>
        <v>0</v>
      </c>
      <c r="AK32" s="34">
        <f>RTM_IEX!L32</f>
        <v>6.75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3.07</v>
      </c>
      <c r="AB33" s="75">
        <f>-STOA!R33</f>
        <v>0</v>
      </c>
      <c r="AC33">
        <f t="shared" si="0"/>
        <v>0.12448994435442801</v>
      </c>
      <c r="AD33">
        <f t="shared" si="1"/>
        <v>14.695741526410814</v>
      </c>
      <c r="AE33">
        <f>'IDT-1'!D33</f>
        <v>0</v>
      </c>
      <c r="AF33" s="24"/>
      <c r="AG33">
        <f t="shared" si="2"/>
        <v>14.695741526410814</v>
      </c>
      <c r="AI33" s="34">
        <f>PXIL!L33</f>
        <v>0</v>
      </c>
      <c r="AJ33" s="34">
        <f>PXIL!R33</f>
        <v>0</v>
      </c>
      <c r="AK33" s="34">
        <f>RTM_IEX!L33</f>
        <v>6.75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3.51</v>
      </c>
      <c r="AB34" s="75">
        <f>-STOA!R34</f>
        <v>0</v>
      </c>
      <c r="AC34">
        <f t="shared" si="0"/>
        <v>0.12415394435442802</v>
      </c>
      <c r="AD34">
        <f t="shared" si="1"/>
        <v>14.656077526410813</v>
      </c>
      <c r="AE34">
        <f>'IDT-1'!D34</f>
        <v>0</v>
      </c>
      <c r="AF34" s="24"/>
      <c r="AG34">
        <f t="shared" si="2"/>
        <v>14.656077526410813</v>
      </c>
      <c r="AI34" s="34">
        <f>PXIL!L34</f>
        <v>0</v>
      </c>
      <c r="AJ34" s="34">
        <f>PXIL!R34</f>
        <v>0</v>
      </c>
      <c r="AK34" s="34">
        <f>RTM_IEX!L34</f>
        <v>6.27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3.9399999999999995</v>
      </c>
      <c r="AB35" s="75">
        <f>-STOA!R35</f>
        <v>0</v>
      </c>
      <c r="AC35">
        <f t="shared" si="0"/>
        <v>0.12373394435442801</v>
      </c>
      <c r="AD35">
        <f t="shared" si="1"/>
        <v>14.606497526410813</v>
      </c>
      <c r="AE35">
        <f>'IDT-1'!D35</f>
        <v>0</v>
      </c>
      <c r="AF35" s="24"/>
      <c r="AG35">
        <f t="shared" si="2"/>
        <v>14.606497526410813</v>
      </c>
      <c r="AI35" s="34">
        <f>PXIL!L35</f>
        <v>0</v>
      </c>
      <c r="AJ35" s="34">
        <f>PXIL!R35</f>
        <v>0</v>
      </c>
      <c r="AK35" s="34">
        <f>RTM_IEX!L35</f>
        <v>5.79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4.42</v>
      </c>
      <c r="AB36" s="75">
        <f>-STOA!R36</f>
        <v>0</v>
      </c>
      <c r="AC36">
        <f t="shared" si="0"/>
        <v>0.12364994435442803</v>
      </c>
      <c r="AD36">
        <f t="shared" si="1"/>
        <v>14.596581526410814</v>
      </c>
      <c r="AE36">
        <f>'IDT-1'!D36</f>
        <v>0</v>
      </c>
      <c r="AF36" s="24"/>
      <c r="AG36">
        <f t="shared" si="2"/>
        <v>14.596581526410814</v>
      </c>
      <c r="AI36" s="34">
        <f>PXIL!L36</f>
        <v>0</v>
      </c>
      <c r="AJ36" s="34">
        <f>PXIL!R36</f>
        <v>0</v>
      </c>
      <c r="AK36" s="34">
        <f>RTM_IEX!L36</f>
        <v>5.3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4.8899999999999997</v>
      </c>
      <c r="AB37" s="75">
        <f>-STOA!R37</f>
        <v>0</v>
      </c>
      <c r="AC37">
        <f t="shared" si="0"/>
        <v>0.119532</v>
      </c>
      <c r="AD37">
        <f t="shared" si="1"/>
        <v>14.110468000000001</v>
      </c>
      <c r="AE37">
        <f>'IDT-1'!D37</f>
        <v>0</v>
      </c>
      <c r="AF37" s="24"/>
      <c r="AG37">
        <f t="shared" si="2"/>
        <v>14.110468000000001</v>
      </c>
      <c r="AI37" s="34">
        <f>PXIL!L37</f>
        <v>0</v>
      </c>
      <c r="AJ37" s="34">
        <f>PXIL!R37</f>
        <v>0</v>
      </c>
      <c r="AK37" s="34">
        <f>RTM_IEX!L37</f>
        <v>4.34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5.39</v>
      </c>
      <c r="AB38" s="75">
        <f>-STOA!R38</f>
        <v>0</v>
      </c>
      <c r="AC38">
        <f t="shared" si="0"/>
        <v>0.11969999999999999</v>
      </c>
      <c r="AD38">
        <f t="shared" si="1"/>
        <v>14.1303</v>
      </c>
      <c r="AE38">
        <f>'IDT-1'!D38</f>
        <v>0</v>
      </c>
      <c r="AF38" s="24"/>
      <c r="AG38">
        <f t="shared" si="2"/>
        <v>14.1303</v>
      </c>
      <c r="AI38" s="34">
        <f>PXIL!L38</f>
        <v>0</v>
      </c>
      <c r="AJ38" s="34">
        <f>PXIL!R38</f>
        <v>0</v>
      </c>
      <c r="AK38" s="34">
        <f>RTM_IEX!L38</f>
        <v>3.86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5.83</v>
      </c>
      <c r="AB39" s="75">
        <f>-STOA!R39</f>
        <v>0</v>
      </c>
      <c r="AC39">
        <f t="shared" si="0"/>
        <v>0.119364</v>
      </c>
      <c r="AD39">
        <f t="shared" si="1"/>
        <v>14.090636000000002</v>
      </c>
      <c r="AE39">
        <f>'IDT-1'!D39</f>
        <v>0</v>
      </c>
      <c r="AF39" s="24"/>
      <c r="AG39">
        <f t="shared" si="2"/>
        <v>14.090636000000002</v>
      </c>
      <c r="AI39" s="34">
        <f>PXIL!L39</f>
        <v>0</v>
      </c>
      <c r="AJ39" s="34">
        <f>PXIL!R39</f>
        <v>0</v>
      </c>
      <c r="AK39" s="34">
        <f>RTM_IEX!L39</f>
        <v>3.38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6.27</v>
      </c>
      <c r="AB40" s="75">
        <f>-STOA!R40</f>
        <v>0</v>
      </c>
      <c r="AC40">
        <f t="shared" si="0"/>
        <v>0.11894594435442801</v>
      </c>
      <c r="AD40">
        <f t="shared" si="1"/>
        <v>14.041285526410814</v>
      </c>
      <c r="AE40">
        <f>'IDT-1'!D40</f>
        <v>0</v>
      </c>
      <c r="AF40" s="24"/>
      <c r="AG40">
        <f t="shared" si="2"/>
        <v>14.041285526410814</v>
      </c>
      <c r="AI40" s="34">
        <f>PXIL!L40</f>
        <v>0</v>
      </c>
      <c r="AJ40" s="34">
        <f>PXIL!R40</f>
        <v>0</v>
      </c>
      <c r="AK40" s="34">
        <f>RTM_IEX!L40</f>
        <v>2.89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6.66</v>
      </c>
      <c r="AB41" s="75">
        <f>-STOA!R41</f>
        <v>0</v>
      </c>
      <c r="AC41">
        <f t="shared" si="0"/>
        <v>0.11415794435442803</v>
      </c>
      <c r="AD41">
        <f t="shared" si="1"/>
        <v>13.476073526410813</v>
      </c>
      <c r="AE41">
        <f>'IDT-1'!D41</f>
        <v>0</v>
      </c>
      <c r="AF41" s="24"/>
      <c r="AG41">
        <f t="shared" si="2"/>
        <v>13.476073526410813</v>
      </c>
      <c r="AI41" s="34">
        <f>PXIL!L41</f>
        <v>0</v>
      </c>
      <c r="AJ41" s="34">
        <f>PXIL!R41</f>
        <v>0</v>
      </c>
      <c r="AK41" s="34">
        <f>RTM_IEX!L41</f>
        <v>1.93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6.9899999999999993</v>
      </c>
      <c r="AB42" s="75">
        <f>-STOA!R42</f>
        <v>0</v>
      </c>
      <c r="AC42">
        <f t="shared" si="0"/>
        <v>0.11289794435442801</v>
      </c>
      <c r="AD42">
        <f t="shared" si="1"/>
        <v>13.327333526410813</v>
      </c>
      <c r="AE42">
        <f>'IDT-1'!D42</f>
        <v>0</v>
      </c>
      <c r="AF42" s="24"/>
      <c r="AG42">
        <f t="shared" si="2"/>
        <v>13.327333526410813</v>
      </c>
      <c r="AI42" s="34">
        <f>PXIL!L42</f>
        <v>0</v>
      </c>
      <c r="AJ42" s="34">
        <f>PXIL!R42</f>
        <v>0</v>
      </c>
      <c r="AK42" s="34">
        <f>RTM_IEX!L42</f>
        <v>1.45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7.29</v>
      </c>
      <c r="AB43" s="75">
        <f>-STOA!R43</f>
        <v>0</v>
      </c>
      <c r="AC43">
        <f t="shared" si="0"/>
        <v>0.11130194435442803</v>
      </c>
      <c r="AD43">
        <f t="shared" si="1"/>
        <v>13.138929526410815</v>
      </c>
      <c r="AE43">
        <f>'IDT-1'!D43</f>
        <v>0</v>
      </c>
      <c r="AF43" s="24"/>
      <c r="AG43">
        <f t="shared" si="2"/>
        <v>13.138929526410815</v>
      </c>
      <c r="AI43" s="34">
        <f>PXIL!L43</f>
        <v>0</v>
      </c>
      <c r="AJ43" s="34">
        <f>PXIL!R43</f>
        <v>0</v>
      </c>
      <c r="AK43" s="34">
        <f>RTM_IEX!L43</f>
        <v>0.96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7.58</v>
      </c>
      <c r="AB44" s="75">
        <f>-STOA!R44</f>
        <v>0</v>
      </c>
      <c r="AC44">
        <f t="shared" si="0"/>
        <v>0.10567394435442802</v>
      </c>
      <c r="AD44">
        <f t="shared" si="1"/>
        <v>12.474557526410813</v>
      </c>
      <c r="AE44">
        <f>'IDT-1'!D44</f>
        <v>0</v>
      </c>
      <c r="AF44" s="24"/>
      <c r="AG44">
        <f t="shared" si="2"/>
        <v>12.474557526410813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7.7299999999999995</v>
      </c>
      <c r="AB45" s="75">
        <f>-STOA!R45</f>
        <v>0</v>
      </c>
      <c r="AC45">
        <f t="shared" si="0"/>
        <v>0.106933944354428</v>
      </c>
      <c r="AD45">
        <f t="shared" si="1"/>
        <v>12.623297526410813</v>
      </c>
      <c r="AE45">
        <f>'IDT-1'!D45</f>
        <v>0</v>
      </c>
      <c r="AF45" s="24"/>
      <c r="AG45">
        <f t="shared" si="2"/>
        <v>12.623297526410813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7.97</v>
      </c>
      <c r="AB46" s="75">
        <f>-STOA!R46</f>
        <v>0</v>
      </c>
      <c r="AC46">
        <f t="shared" si="0"/>
        <v>0.10894994435442802</v>
      </c>
      <c r="AD46">
        <f t="shared" si="1"/>
        <v>12.861281526410814</v>
      </c>
      <c r="AE46">
        <f>'IDT-1'!D46</f>
        <v>0</v>
      </c>
      <c r="AF46" s="24"/>
      <c r="AG46">
        <f t="shared" si="2"/>
        <v>12.861281526410814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8.16</v>
      </c>
      <c r="AB47" s="75">
        <f>-STOA!R47</f>
        <v>0</v>
      </c>
      <c r="AC47">
        <f t="shared" si="0"/>
        <v>0.11054594435442802</v>
      </c>
      <c r="AD47">
        <f t="shared" si="1"/>
        <v>13.049685526410814</v>
      </c>
      <c r="AE47">
        <f>'IDT-1'!D47</f>
        <v>0</v>
      </c>
      <c r="AF47" s="24"/>
      <c r="AG47">
        <f t="shared" si="2"/>
        <v>13.049685526410814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8.31</v>
      </c>
      <c r="AB48" s="75">
        <f>-STOA!R48</f>
        <v>0</v>
      </c>
      <c r="AC48">
        <f t="shared" si="0"/>
        <v>0.11180594435442802</v>
      </c>
      <c r="AD48">
        <f t="shared" si="1"/>
        <v>13.198425526410814</v>
      </c>
      <c r="AE48">
        <f>'IDT-1'!D48</f>
        <v>0</v>
      </c>
      <c r="AF48" s="24"/>
      <c r="AG48">
        <f t="shared" si="2"/>
        <v>13.198425526410814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8.6</v>
      </c>
      <c r="AB49" s="75">
        <f>-STOA!R49</f>
        <v>0</v>
      </c>
      <c r="AC49">
        <f t="shared" si="0"/>
        <v>0.13457272289416178</v>
      </c>
      <c r="AD49">
        <f t="shared" si="1"/>
        <v>11.06565874787108</v>
      </c>
      <c r="AE49">
        <f>'IDT-1'!D49</f>
        <v>0</v>
      </c>
      <c r="AF49" s="24"/>
      <c r="AG49">
        <f t="shared" si="2"/>
        <v>11.06565874787108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-2.4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8.65</v>
      </c>
      <c r="AB50" s="75">
        <f>-STOA!R50</f>
        <v>0</v>
      </c>
      <c r="AC50">
        <f t="shared" si="0"/>
        <v>0.13838118598411742</v>
      </c>
      <c r="AD50">
        <f t="shared" si="1"/>
        <v>10.711850284781123</v>
      </c>
      <c r="AE50">
        <f>'IDT-1'!D50</f>
        <v>0</v>
      </c>
      <c r="AF50" s="24"/>
      <c r="AG50">
        <f t="shared" si="2"/>
        <v>10.711850284781123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-2.8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8.73</v>
      </c>
      <c r="AB51" s="75">
        <f>-STOA!R51</f>
        <v>0</v>
      </c>
      <c r="AC51">
        <f t="shared" si="0"/>
        <v>0.14074741752909523</v>
      </c>
      <c r="AD51">
        <f t="shared" si="1"/>
        <v>10.589484053236147</v>
      </c>
      <c r="AE51">
        <f>'IDT-1'!D51</f>
        <v>0</v>
      </c>
      <c r="AF51" s="24"/>
      <c r="AG51">
        <f t="shared" si="2"/>
        <v>10.589484053236147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8.84</v>
      </c>
      <c r="AB52" s="75">
        <f>-STOA!R52</f>
        <v>0</v>
      </c>
      <c r="AC52">
        <f t="shared" si="0"/>
        <v>0.14760122793651756</v>
      </c>
      <c r="AD52">
        <f t="shared" si="1"/>
        <v>9.9926302428287226</v>
      </c>
      <c r="AE52">
        <f>'IDT-1'!D52</f>
        <v>0</v>
      </c>
      <c r="AF52" s="24"/>
      <c r="AG52">
        <f t="shared" si="2"/>
        <v>9.9926302428287226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-3.7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8.69</v>
      </c>
      <c r="AB53" s="75">
        <f>-STOA!R53</f>
        <v>0</v>
      </c>
      <c r="AC53">
        <f t="shared" si="0"/>
        <v>0.1505768067989621</v>
      </c>
      <c r="AD53">
        <f t="shared" si="1"/>
        <v>9.3396546639662787</v>
      </c>
      <c r="AE53">
        <f>'IDT-1'!D53</f>
        <v>0</v>
      </c>
      <c r="AF53" s="24"/>
      <c r="AG53">
        <f t="shared" si="2"/>
        <v>9.3396546639662787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-4.2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</v>
      </c>
      <c r="AB54" s="75">
        <f>-STOA!R54</f>
        <v>0</v>
      </c>
      <c r="AC54">
        <f t="shared" si="0"/>
        <v>0.14898080679896211</v>
      </c>
      <c r="AD54">
        <f t="shared" si="1"/>
        <v>9.1512506639662785</v>
      </c>
      <c r="AE54">
        <f>'IDT-1'!D54</f>
        <v>0</v>
      </c>
      <c r="AF54" s="24"/>
      <c r="AG54">
        <f t="shared" si="2"/>
        <v>9.1512506639662785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-4.2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8.36</v>
      </c>
      <c r="AB55" s="75">
        <f>-STOA!R55</f>
        <v>0</v>
      </c>
      <c r="AC55">
        <f t="shared" si="0"/>
        <v>0.15034615411642882</v>
      </c>
      <c r="AD55">
        <f t="shared" si="1"/>
        <v>8.7098853166488119</v>
      </c>
      <c r="AE55">
        <f>'IDT-1'!D55</f>
        <v>0</v>
      </c>
      <c r="AF55" s="24"/>
      <c r="AG55">
        <f t="shared" si="2"/>
        <v>8.7098853166488119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8.16</v>
      </c>
      <c r="AB56" s="75">
        <f>-STOA!R56</f>
        <v>0</v>
      </c>
      <c r="AC56">
        <f t="shared" si="0"/>
        <v>0.146971922571451</v>
      </c>
      <c r="AD56">
        <f t="shared" si="1"/>
        <v>8.7132595481937916</v>
      </c>
      <c r="AE56">
        <f>'IDT-1'!D56</f>
        <v>0</v>
      </c>
      <c r="AF56" s="24"/>
      <c r="AG56">
        <f t="shared" si="2"/>
        <v>8.7132595481937916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-4.3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7.92</v>
      </c>
      <c r="AB57" s="75">
        <f>-STOA!R57</f>
        <v>0</v>
      </c>
      <c r="AC57">
        <f t="shared" si="0"/>
        <v>0.14241457525398429</v>
      </c>
      <c r="AD57">
        <f t="shared" si="1"/>
        <v>8.7778168955112577</v>
      </c>
      <c r="AE57">
        <f>'IDT-1'!D57</f>
        <v>0</v>
      </c>
      <c r="AF57" s="24"/>
      <c r="AG57">
        <f t="shared" si="2"/>
        <v>8.7778168955112577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7.7399999999999993</v>
      </c>
      <c r="AB58" s="75">
        <f>-STOA!R58</f>
        <v>0</v>
      </c>
      <c r="AC58">
        <f t="shared" si="0"/>
        <v>0.14090257525398428</v>
      </c>
      <c r="AD58">
        <f t="shared" si="1"/>
        <v>8.5993288955112579</v>
      </c>
      <c r="AE58">
        <f>'IDT-1'!D58</f>
        <v>0</v>
      </c>
      <c r="AF58" s="24"/>
      <c r="AG58">
        <f t="shared" si="2"/>
        <v>8.5993288955112579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7.3599999999999994</v>
      </c>
      <c r="AB59" s="75">
        <f>-STOA!R59</f>
        <v>0</v>
      </c>
      <c r="AC59">
        <f t="shared" si="0"/>
        <v>0.13771057525398428</v>
      </c>
      <c r="AD59">
        <f t="shared" si="1"/>
        <v>8.2225208955112556</v>
      </c>
      <c r="AE59">
        <f>'IDT-1'!D59</f>
        <v>0</v>
      </c>
      <c r="AF59" s="24"/>
      <c r="AG59">
        <f t="shared" si="2"/>
        <v>8.2225208955112556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-4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7.04</v>
      </c>
      <c r="AB60" s="75">
        <f>-STOA!R60</f>
        <v>0</v>
      </c>
      <c r="AC60">
        <f t="shared" si="0"/>
        <v>0.13502257525398428</v>
      </c>
      <c r="AD60">
        <f t="shared" si="1"/>
        <v>7.905208895511258</v>
      </c>
      <c r="AE60">
        <f>'IDT-1'!D60</f>
        <v>0</v>
      </c>
      <c r="AF60" s="24"/>
      <c r="AG60">
        <f t="shared" si="2"/>
        <v>7.905208895511258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6.52</v>
      </c>
      <c r="AB61" s="75">
        <f>-STOA!R61</f>
        <v>0</v>
      </c>
      <c r="AC61">
        <f t="shared" si="0"/>
        <v>0.12218341752909521</v>
      </c>
      <c r="AD61">
        <f t="shared" si="1"/>
        <v>8.3980480532361454</v>
      </c>
      <c r="AE61">
        <f>'IDT-1'!D61</f>
        <v>0</v>
      </c>
      <c r="AF61" s="24"/>
      <c r="AG61">
        <f t="shared" si="2"/>
        <v>8.3980480532361454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6.18</v>
      </c>
      <c r="AB62" s="75">
        <f>-STOA!R62</f>
        <v>0</v>
      </c>
      <c r="AC62">
        <f t="shared" si="0"/>
        <v>0.11509183866665068</v>
      </c>
      <c r="AD62">
        <f t="shared" si="1"/>
        <v>8.5651396320985906</v>
      </c>
      <c r="AE62">
        <f>'IDT-1'!D62</f>
        <v>0</v>
      </c>
      <c r="AF62" s="24"/>
      <c r="AG62">
        <f t="shared" si="2"/>
        <v>8.5651396320985906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5.6899999999999995</v>
      </c>
      <c r="AB63" s="75">
        <f>-STOA!R63</f>
        <v>0</v>
      </c>
      <c r="AC63">
        <f t="shared" si="0"/>
        <v>0.10673831544977812</v>
      </c>
      <c r="AD63">
        <f t="shared" si="1"/>
        <v>8.5832616845502212</v>
      </c>
      <c r="AE63">
        <f>'IDT-1'!D63</f>
        <v>0</v>
      </c>
      <c r="AF63" s="24"/>
      <c r="AG63">
        <f t="shared" si="2"/>
        <v>8.5832616845502212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5.3</v>
      </c>
      <c r="AB64" s="75">
        <f>-STOA!R64</f>
        <v>0</v>
      </c>
      <c r="AC64">
        <f t="shared" si="0"/>
        <v>9.0755578862444536E-2</v>
      </c>
      <c r="AD64">
        <f t="shared" si="1"/>
        <v>9.7092444211375568</v>
      </c>
      <c r="AE64">
        <f>'IDT-1'!D64</f>
        <v>0</v>
      </c>
      <c r="AF64" s="24"/>
      <c r="AG64">
        <f t="shared" si="2"/>
        <v>9.7092444211375568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-0.5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</v>
      </c>
      <c r="AB65" s="75">
        <f>-STOA!R65</f>
        <v>0</v>
      </c>
      <c r="AC65">
        <f t="shared" si="0"/>
        <v>8.2320000000000004E-2</v>
      </c>
      <c r="AD65">
        <f t="shared" si="1"/>
        <v>9.7176800000000014</v>
      </c>
      <c r="AE65">
        <f>'IDT-1'!D65</f>
        <v>0</v>
      </c>
      <c r="AF65" s="24"/>
      <c r="AG65">
        <f t="shared" si="2"/>
        <v>9.7176800000000014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4.34</v>
      </c>
      <c r="AB66" s="75">
        <f>-STOA!R66</f>
        <v>0</v>
      </c>
      <c r="AC66">
        <f t="shared" si="0"/>
        <v>7.8455999999999998E-2</v>
      </c>
      <c r="AD66">
        <f t="shared" si="1"/>
        <v>9.2615440000000007</v>
      </c>
      <c r="AE66">
        <f>'IDT-1'!D66</f>
        <v>0</v>
      </c>
      <c r="AF66" s="24"/>
      <c r="AG66">
        <f t="shared" si="2"/>
        <v>9.2615440000000007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3.88</v>
      </c>
      <c r="AB67" s="75">
        <f>-STOA!R67</f>
        <v>0</v>
      </c>
      <c r="AC67">
        <f t="shared" si="0"/>
        <v>8.5931999999999994E-2</v>
      </c>
      <c r="AD67">
        <f t="shared" si="1"/>
        <v>10.144067999999999</v>
      </c>
      <c r="AE67">
        <f>'IDT-1'!D67</f>
        <v>0</v>
      </c>
      <c r="AF67" s="24"/>
      <c r="AG67">
        <f t="shared" si="2"/>
        <v>10.144067999999999</v>
      </c>
      <c r="AI67" s="34">
        <f>PXIL!L67</f>
        <v>0</v>
      </c>
      <c r="AJ67" s="34">
        <f>PXIL!R67</f>
        <v>0</v>
      </c>
      <c r="AK67" s="34">
        <f>RTM_IEX!L67</f>
        <v>1.35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8.8787999999999992E-2</v>
      </c>
      <c r="AD68">
        <f t="shared" ref="AD68:AD98" si="4">SUM(B68:AB68,AI68:AR68)-AC68</f>
        <v>10.481212000000001</v>
      </c>
      <c r="AE68">
        <f>'IDT-1'!D68</f>
        <v>0</v>
      </c>
      <c r="AF68" s="24"/>
      <c r="AG68">
        <f t="shared" ref="AG68:AG98" si="5">SUM(AD68:AF68)</f>
        <v>10.481212000000001</v>
      </c>
      <c r="AI68" s="34">
        <f>PXIL!L68</f>
        <v>0</v>
      </c>
      <c r="AJ68" s="34">
        <f>PXIL!R68</f>
        <v>0</v>
      </c>
      <c r="AK68" s="34">
        <f>RTM_IEX!L68</f>
        <v>2.12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3.0599999999999996</v>
      </c>
      <c r="AB69" s="75">
        <f>-STOA!R69</f>
        <v>0</v>
      </c>
      <c r="AC69">
        <f t="shared" si="3"/>
        <v>9.1979999999999978E-2</v>
      </c>
      <c r="AD69">
        <f t="shared" si="4"/>
        <v>10.85802</v>
      </c>
      <c r="AE69">
        <f>'IDT-1'!D69</f>
        <v>0</v>
      </c>
      <c r="AF69" s="24"/>
      <c r="AG69">
        <f t="shared" si="5"/>
        <v>10.85802</v>
      </c>
      <c r="AI69" s="34">
        <f>PXIL!L69</f>
        <v>0</v>
      </c>
      <c r="AJ69" s="34">
        <f>PXIL!R69</f>
        <v>0</v>
      </c>
      <c r="AK69" s="34">
        <f>RTM_IEX!L69</f>
        <v>2.89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2.7199999999999998</v>
      </c>
      <c r="AB70" s="75">
        <f>-STOA!R70</f>
        <v>0</v>
      </c>
      <c r="AC70">
        <f t="shared" si="3"/>
        <v>9.7271999999999983E-2</v>
      </c>
      <c r="AD70">
        <f t="shared" si="4"/>
        <v>11.482728</v>
      </c>
      <c r="AE70">
        <f>'IDT-1'!D70</f>
        <v>0</v>
      </c>
      <c r="AF70" s="24"/>
      <c r="AG70">
        <f t="shared" si="5"/>
        <v>11.482728</v>
      </c>
      <c r="AI70" s="34">
        <f>PXIL!L70</f>
        <v>0</v>
      </c>
      <c r="AJ70" s="34">
        <f>PXIL!R70</f>
        <v>0</v>
      </c>
      <c r="AK70" s="34">
        <f>RTM_IEX!L70</f>
        <v>3.86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2.44</v>
      </c>
      <c r="AB71" s="75">
        <f>-STOA!R71</f>
        <v>0</v>
      </c>
      <c r="AC71">
        <f t="shared" si="3"/>
        <v>8.702399999999999E-2</v>
      </c>
      <c r="AD71">
        <f t="shared" si="4"/>
        <v>10.272976</v>
      </c>
      <c r="AE71">
        <f>'IDT-1'!D71</f>
        <v>0</v>
      </c>
      <c r="AF71" s="24"/>
      <c r="AG71">
        <f t="shared" si="5"/>
        <v>10.272976</v>
      </c>
      <c r="AI71" s="34">
        <f>PXIL!L71</f>
        <v>0</v>
      </c>
      <c r="AJ71" s="34">
        <f>PXIL!R71</f>
        <v>0</v>
      </c>
      <c r="AK71" s="34">
        <f>RTM_IEX!L71</f>
        <v>2.92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2.2000000000000002</v>
      </c>
      <c r="AB72" s="75">
        <f>-STOA!R72</f>
        <v>0</v>
      </c>
      <c r="AC72">
        <f t="shared" si="3"/>
        <v>8.2068000000000002E-2</v>
      </c>
      <c r="AD72">
        <f t="shared" si="4"/>
        <v>9.687932</v>
      </c>
      <c r="AE72">
        <f>'IDT-1'!D72</f>
        <v>0</v>
      </c>
      <c r="AF72" s="24"/>
      <c r="AG72">
        <f t="shared" si="5"/>
        <v>9.687932</v>
      </c>
      <c r="AI72" s="34">
        <f>PXIL!L72</f>
        <v>0</v>
      </c>
      <c r="AJ72" s="34">
        <f>PXIL!R72</f>
        <v>0</v>
      </c>
      <c r="AK72" s="34">
        <f>RTM_IEX!L72</f>
        <v>2.57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6.5267999999999993E-2</v>
      </c>
      <c r="AD73">
        <f t="shared" si="4"/>
        <v>7.7047319999999999</v>
      </c>
      <c r="AE73">
        <f>'IDT-1'!D73</f>
        <v>0</v>
      </c>
      <c r="AF73" s="24"/>
      <c r="AG73">
        <f t="shared" si="5"/>
        <v>7.7047319999999999</v>
      </c>
      <c r="AI73" s="34">
        <f>PXIL!L73</f>
        <v>0</v>
      </c>
      <c r="AJ73" s="34">
        <f>PXIL!R73</f>
        <v>0</v>
      </c>
      <c r="AK73" s="34">
        <f>RTM_IEX!L73</f>
        <v>0.92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6.3587999999999992E-2</v>
      </c>
      <c r="AD74">
        <f t="shared" si="4"/>
        <v>7.5064119999999992</v>
      </c>
      <c r="AE74">
        <f>'IDT-1'!D74</f>
        <v>0</v>
      </c>
      <c r="AF74" s="24"/>
      <c r="AG74">
        <f t="shared" si="5"/>
        <v>7.5064119999999992</v>
      </c>
      <c r="AI74" s="34">
        <f>PXIL!L74</f>
        <v>0</v>
      </c>
      <c r="AJ74" s="34">
        <f>PXIL!R74</f>
        <v>0</v>
      </c>
      <c r="AK74" s="34">
        <f>RTM_IEX!L74</f>
        <v>0.72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6.7115999999999995E-2</v>
      </c>
      <c r="AD75">
        <f t="shared" si="4"/>
        <v>7.9228839999999989</v>
      </c>
      <c r="AE75">
        <f>'IDT-1'!D75</f>
        <v>0</v>
      </c>
      <c r="AF75" s="24"/>
      <c r="AG75">
        <f t="shared" si="5"/>
        <v>7.9228839999999989</v>
      </c>
      <c r="AI75" s="34">
        <f>PXIL!L75</f>
        <v>0</v>
      </c>
      <c r="AJ75" s="34">
        <f>PXIL!R75</f>
        <v>0</v>
      </c>
      <c r="AK75" s="34">
        <f>RTM_IEX!L75</f>
        <v>1.1399999999999999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6.8291999999999992E-2</v>
      </c>
      <c r="AD76">
        <f t="shared" si="4"/>
        <v>8.0617079999999994</v>
      </c>
      <c r="AE76">
        <f>'IDT-1'!D76</f>
        <v>0</v>
      </c>
      <c r="AF76" s="24"/>
      <c r="AG76">
        <f t="shared" si="5"/>
        <v>8.0617079999999994</v>
      </c>
      <c r="AI76" s="34">
        <f>PXIL!L76</f>
        <v>0</v>
      </c>
      <c r="AJ76" s="34">
        <f>PXIL!R76</f>
        <v>0</v>
      </c>
      <c r="AK76" s="34">
        <f>RTM_IEX!L76</f>
        <v>1.28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8.9459999999999984E-2</v>
      </c>
      <c r="AD77">
        <f t="shared" si="4"/>
        <v>10.56054</v>
      </c>
      <c r="AE77">
        <f>'IDT-1'!D77</f>
        <v>0</v>
      </c>
      <c r="AF77" s="24"/>
      <c r="AG77">
        <f t="shared" si="5"/>
        <v>10.56054</v>
      </c>
      <c r="AI77" s="34">
        <f>PXIL!L77</f>
        <v>0</v>
      </c>
      <c r="AJ77" s="34">
        <f>PXIL!R77</f>
        <v>0</v>
      </c>
      <c r="AK77" s="34">
        <f>RTM_IEX!L77</f>
        <v>3.72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0.10205999999999998</v>
      </c>
      <c r="AD78">
        <f t="shared" si="4"/>
        <v>12.047939999999999</v>
      </c>
      <c r="AE78">
        <f>'IDT-1'!D78</f>
        <v>0</v>
      </c>
      <c r="AF78" s="24"/>
      <c r="AG78">
        <f t="shared" si="5"/>
        <v>12.047939999999999</v>
      </c>
      <c r="AI78" s="34">
        <f>PXIL!L78</f>
        <v>0</v>
      </c>
      <c r="AJ78" s="34">
        <f>PXIL!R78</f>
        <v>0</v>
      </c>
      <c r="AK78" s="34">
        <f>RTM_IEX!L78</f>
        <v>5.22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0.12709199999999998</v>
      </c>
      <c r="AD79">
        <f t="shared" si="4"/>
        <v>15.002908</v>
      </c>
      <c r="AE79">
        <f>'IDT-1'!D79</f>
        <v>0</v>
      </c>
      <c r="AF79" s="24"/>
      <c r="AG79">
        <f t="shared" si="5"/>
        <v>15.002908</v>
      </c>
      <c r="AI79" s="34">
        <f>PXIL!L79</f>
        <v>0</v>
      </c>
      <c r="AJ79" s="34">
        <f>PXIL!R79</f>
        <v>0</v>
      </c>
      <c r="AK79" s="34">
        <f>RTM_IEX!L79</f>
        <v>8.1999999999999993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0.11894399999999999</v>
      </c>
      <c r="AD80">
        <f t="shared" si="4"/>
        <v>14.041055999999999</v>
      </c>
      <c r="AE80">
        <f>'IDT-1'!D80</f>
        <v>0</v>
      </c>
      <c r="AF80" s="24"/>
      <c r="AG80">
        <f t="shared" si="5"/>
        <v>14.041055999999999</v>
      </c>
      <c r="AI80" s="34">
        <f>PXIL!L80</f>
        <v>0</v>
      </c>
      <c r="AJ80" s="34">
        <f>PXIL!R80</f>
        <v>0</v>
      </c>
      <c r="AK80" s="34">
        <f>RTM_IEX!L80</f>
        <v>7.23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0.11894399999999999</v>
      </c>
      <c r="AD81">
        <f t="shared" si="4"/>
        <v>14.041055999999999</v>
      </c>
      <c r="AE81">
        <f>'IDT-1'!D81</f>
        <v>0</v>
      </c>
      <c r="AF81" s="24"/>
      <c r="AG81">
        <f t="shared" si="5"/>
        <v>14.041055999999999</v>
      </c>
      <c r="AI81" s="34">
        <f>PXIL!L81</f>
        <v>0</v>
      </c>
      <c r="AJ81" s="34">
        <f>PXIL!R81</f>
        <v>0</v>
      </c>
      <c r="AK81" s="34">
        <f>RTM_IEX!L81</f>
        <v>7.23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0.11491199999999999</v>
      </c>
      <c r="AD82">
        <f t="shared" si="4"/>
        <v>13.565087999999999</v>
      </c>
      <c r="AE82">
        <f>'IDT-1'!D82</f>
        <v>0</v>
      </c>
      <c r="AF82" s="24"/>
      <c r="AG82">
        <f t="shared" si="5"/>
        <v>13.565087999999999</v>
      </c>
      <c r="AI82" s="34">
        <f>PXIL!L82</f>
        <v>0</v>
      </c>
      <c r="AJ82" s="34">
        <f>PXIL!R82</f>
        <v>0</v>
      </c>
      <c r="AK82" s="34">
        <f>RTM_IEX!L82</f>
        <v>6.75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4.9997716582180196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0.11087808192903134</v>
      </c>
      <c r="AD83">
        <f t="shared" si="4"/>
        <v>13.088893576288987</v>
      </c>
      <c r="AE83">
        <f>'IDT-1'!D83</f>
        <v>0</v>
      </c>
      <c r="AF83" s="24"/>
      <c r="AG83">
        <f t="shared" si="5"/>
        <v>13.088893576288987</v>
      </c>
      <c r="AI83" s="34">
        <f>PXIL!L83</f>
        <v>0</v>
      </c>
      <c r="AJ83" s="34">
        <f>PXIL!R83</f>
        <v>0</v>
      </c>
      <c r="AK83" s="34">
        <f>RTM_IEX!L83</f>
        <v>6.27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4.9997716582180196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0.11087808192903134</v>
      </c>
      <c r="AD84">
        <f t="shared" si="4"/>
        <v>13.088893576288987</v>
      </c>
      <c r="AE84">
        <f>'IDT-1'!D84</f>
        <v>0</v>
      </c>
      <c r="AF84" s="24"/>
      <c r="AG84">
        <f t="shared" si="5"/>
        <v>13.088893576288987</v>
      </c>
      <c r="AI84" s="34">
        <f>PXIL!L84</f>
        <v>0</v>
      </c>
      <c r="AJ84" s="34">
        <f>PXIL!R84</f>
        <v>0</v>
      </c>
      <c r="AK84" s="34">
        <f>RTM_IEX!L84</f>
        <v>6.27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0.10273394435442801</v>
      </c>
      <c r="AD85">
        <f t="shared" si="4"/>
        <v>12.127497526410812</v>
      </c>
      <c r="AE85">
        <f>'IDT-1'!D85</f>
        <v>0</v>
      </c>
      <c r="AF85" s="24"/>
      <c r="AG85">
        <f t="shared" si="5"/>
        <v>12.127497526410812</v>
      </c>
      <c r="AI85" s="34">
        <f>PXIL!L85</f>
        <v>0</v>
      </c>
      <c r="AJ85" s="34">
        <f>PXIL!R85</f>
        <v>0</v>
      </c>
      <c r="AK85" s="34">
        <f>RTM_IEX!L85</f>
        <v>5.3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0.10273394435442801</v>
      </c>
      <c r="AD86">
        <f t="shared" si="4"/>
        <v>12.127497526410812</v>
      </c>
      <c r="AE86">
        <f>'IDT-1'!D86</f>
        <v>0</v>
      </c>
      <c r="AF86" s="24"/>
      <c r="AG86">
        <f t="shared" si="5"/>
        <v>12.127497526410812</v>
      </c>
      <c r="AI86" s="34">
        <f>PXIL!L86</f>
        <v>0</v>
      </c>
      <c r="AJ86" s="34">
        <f>PXIL!R86</f>
        <v>0</v>
      </c>
      <c r="AK86" s="34">
        <f>RTM_IEX!L86</f>
        <v>5.3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9.8701944354428028E-2</v>
      </c>
      <c r="AD87">
        <f t="shared" si="4"/>
        <v>11.651529526410814</v>
      </c>
      <c r="AE87">
        <f>'IDT-1'!D87</f>
        <v>0</v>
      </c>
      <c r="AF87" s="24"/>
      <c r="AG87">
        <f t="shared" si="5"/>
        <v>11.651529526410814</v>
      </c>
      <c r="AI87" s="34">
        <f>PXIL!L87</f>
        <v>0</v>
      </c>
      <c r="AJ87" s="34">
        <f>PXIL!R87</f>
        <v>0</v>
      </c>
      <c r="AK87" s="34">
        <f>RTM_IEX!L87</f>
        <v>4.82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9.0637944354428013E-2</v>
      </c>
      <c r="AD88">
        <f t="shared" si="4"/>
        <v>10.699593526410812</v>
      </c>
      <c r="AE88">
        <f>'IDT-1'!D88</f>
        <v>0</v>
      </c>
      <c r="AF88" s="24"/>
      <c r="AG88">
        <f t="shared" si="5"/>
        <v>10.699593526410812</v>
      </c>
      <c r="AI88" s="34">
        <f>PXIL!L88</f>
        <v>0</v>
      </c>
      <c r="AJ88" s="34">
        <f>PXIL!R88</f>
        <v>0</v>
      </c>
      <c r="AK88" s="34">
        <f>RTM_IEX!L88</f>
        <v>3.86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9.0637944354428013E-2</v>
      </c>
      <c r="AD89">
        <f t="shared" si="4"/>
        <v>10.699593526410812</v>
      </c>
      <c r="AE89">
        <f>'IDT-1'!D89</f>
        <v>0</v>
      </c>
      <c r="AF89" s="24"/>
      <c r="AG89">
        <f t="shared" si="5"/>
        <v>10.699593526410812</v>
      </c>
      <c r="AI89" s="34">
        <f>PXIL!L89</f>
        <v>0</v>
      </c>
      <c r="AJ89" s="34">
        <f>PXIL!R89</f>
        <v>0</v>
      </c>
      <c r="AK89" s="34">
        <f>RTM_IEX!L89</f>
        <v>3.86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8.2489944354428024E-2</v>
      </c>
      <c r="AD90">
        <f t="shared" si="4"/>
        <v>9.7377415264108134</v>
      </c>
      <c r="AE90">
        <f>'IDT-1'!D90</f>
        <v>0</v>
      </c>
      <c r="AF90" s="24"/>
      <c r="AG90">
        <f t="shared" si="5"/>
        <v>9.7377415264108134</v>
      </c>
      <c r="AI90" s="34">
        <f>PXIL!L90</f>
        <v>0</v>
      </c>
      <c r="AJ90" s="34">
        <f>PXIL!R90</f>
        <v>0</v>
      </c>
      <c r="AK90" s="34">
        <f>RTM_IEX!L90</f>
        <v>2.89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7.4425944354428009E-2</v>
      </c>
      <c r="AD91">
        <f t="shared" si="4"/>
        <v>8.7858055264108135</v>
      </c>
      <c r="AE91">
        <f>'IDT-1'!D91</f>
        <v>0</v>
      </c>
      <c r="AF91" s="24"/>
      <c r="AG91">
        <f t="shared" si="5"/>
        <v>8.7858055264108135</v>
      </c>
      <c r="AI91" s="34">
        <f>PXIL!L91</f>
        <v>0</v>
      </c>
      <c r="AJ91" s="34">
        <f>PXIL!R91</f>
        <v>0</v>
      </c>
      <c r="AK91" s="34">
        <f>RTM_IEX!L91</f>
        <v>1.93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7.4425944354428009E-2</v>
      </c>
      <c r="AD92">
        <f t="shared" si="4"/>
        <v>8.7858055264108135</v>
      </c>
      <c r="AE92">
        <f>'IDT-1'!D92</f>
        <v>0</v>
      </c>
      <c r="AF92" s="24"/>
      <c r="AG92">
        <f t="shared" si="5"/>
        <v>8.7858055264108135</v>
      </c>
      <c r="AI92" s="34">
        <f>PXIL!L92</f>
        <v>0</v>
      </c>
      <c r="AJ92" s="34">
        <f>PXIL!R92</f>
        <v>0</v>
      </c>
      <c r="AK92" s="34">
        <f>RTM_IEX!L92</f>
        <v>1.93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6.627794435442802E-2</v>
      </c>
      <c r="AD93">
        <f t="shared" si="4"/>
        <v>7.8239535264108131</v>
      </c>
      <c r="AE93">
        <f>'IDT-1'!D93</f>
        <v>0</v>
      </c>
      <c r="AF93" s="24"/>
      <c r="AG93">
        <f t="shared" si="5"/>
        <v>7.8239535264108131</v>
      </c>
      <c r="AI93" s="34">
        <f>PXIL!L93</f>
        <v>0</v>
      </c>
      <c r="AJ93" s="34">
        <f>PXIL!R93</f>
        <v>0</v>
      </c>
      <c r="AK93" s="34">
        <f>RTM_IEX!L93</f>
        <v>0.96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6.2245944354428019E-2</v>
      </c>
      <c r="AD94">
        <f t="shared" si="4"/>
        <v>7.3479855264108132</v>
      </c>
      <c r="AE94">
        <f>'IDT-1'!D94</f>
        <v>0</v>
      </c>
      <c r="AF94" s="24"/>
      <c r="AG94">
        <f t="shared" si="5"/>
        <v>7.3479855264108132</v>
      </c>
      <c r="AI94" s="34">
        <f>PXIL!L94</f>
        <v>0</v>
      </c>
      <c r="AJ94" s="34">
        <f>PXIL!R94</f>
        <v>0</v>
      </c>
      <c r="AK94" s="34">
        <f>RTM_IEX!L94</f>
        <v>0.48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5.8213944354428018E-2</v>
      </c>
      <c r="AD95">
        <f t="shared" si="4"/>
        <v>6.8720175264108132</v>
      </c>
      <c r="AE95">
        <f>'IDT-1'!D95</f>
        <v>0</v>
      </c>
      <c r="AF95" s="24"/>
      <c r="AG95">
        <f t="shared" si="5"/>
        <v>6.8720175264108132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5.9908175899405829E-2</v>
      </c>
      <c r="AD96">
        <f t="shared" si="4"/>
        <v>6.6703232948658346</v>
      </c>
      <c r="AE96">
        <f>'IDT-1'!D96</f>
        <v>0</v>
      </c>
      <c r="AF96" s="24"/>
      <c r="AG96">
        <f t="shared" si="5"/>
        <v>6.6703232948658346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-0.2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6.2449523216872554E-2</v>
      </c>
      <c r="AD97">
        <f t="shared" si="4"/>
        <v>6.3677819475483686</v>
      </c>
      <c r="AE97">
        <f>'IDT-1'!D97</f>
        <v>0</v>
      </c>
      <c r="AF97" s="24"/>
      <c r="AG97">
        <f t="shared" si="5"/>
        <v>6.3677819475483686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-0.5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6.4143754761850358E-2</v>
      </c>
      <c r="AD98">
        <f t="shared" si="4"/>
        <v>6.1660877160033909</v>
      </c>
      <c r="AE98">
        <f>'IDT-1'!D98</f>
        <v>0</v>
      </c>
      <c r="AF98" s="24"/>
      <c r="AG98">
        <f t="shared" si="5"/>
        <v>6.1660877160033909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-0.7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0.11992399443519208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8.9140000000000039E-2</v>
      </c>
      <c r="AB99" s="75">
        <f t="shared" si="6"/>
        <v>0</v>
      </c>
      <c r="AC99">
        <f t="shared" si="6"/>
        <v>2.3111089921422617E-3</v>
      </c>
      <c r="AD99">
        <f t="shared" si="6"/>
        <v>0.23476038544304981</v>
      </c>
      <c r="AE99">
        <f t="shared" ref="AE99:AR99" si="7">SUM(AE3:AE98)/4000</f>
        <v>0</v>
      </c>
      <c r="AG99">
        <f t="shared" si="7"/>
        <v>0.23476038544304981</v>
      </c>
      <c r="AI99">
        <f t="shared" si="7"/>
        <v>0</v>
      </c>
      <c r="AJ99">
        <f t="shared" si="7"/>
        <v>0</v>
      </c>
      <c r="AK99">
        <f t="shared" si="7"/>
        <v>4.6957500000000013E-2</v>
      </c>
      <c r="AL99">
        <f t="shared" si="7"/>
        <v>-1.8950000000000002E-2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19.290037000000002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3.86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0.19446031080000001</v>
      </c>
      <c r="AD3">
        <f>SUM(B3:AB3,AI3:AR3)-AC3</f>
        <v>22.955576689200001</v>
      </c>
      <c r="AE3">
        <v>0</v>
      </c>
      <c r="AF3" s="24"/>
      <c r="AG3">
        <f>SUM(AD3:AF3)</f>
        <v>22.955576689200001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18.052239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0.15163880759999998</v>
      </c>
      <c r="AD4">
        <f t="shared" ref="AD4:AD67" si="1">SUM(B4:AB4,AI4:AR4)-AC4</f>
        <v>17.900600192399999</v>
      </c>
      <c r="AE4">
        <v>0</v>
      </c>
      <c r="AF4" s="24"/>
      <c r="AG4">
        <f t="shared" ref="AG4:AG67" si="2">SUM(AD4:AF4)</f>
        <v>17.900600192399999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17.441509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0.1465086756</v>
      </c>
      <c r="AD5">
        <f t="shared" si="1"/>
        <v>17.2950003244</v>
      </c>
      <c r="AE5">
        <v>0</v>
      </c>
      <c r="AF5" s="24"/>
      <c r="AG5">
        <f t="shared" si="2"/>
        <v>17.2950003244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16.094897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0.13519713479999998</v>
      </c>
      <c r="AD6">
        <f t="shared" si="1"/>
        <v>15.959699865199999</v>
      </c>
      <c r="AE6">
        <v>0</v>
      </c>
      <c r="AF6" s="24"/>
      <c r="AG6">
        <f t="shared" si="2"/>
        <v>15.959699865199999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17.375857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0.14595719879999999</v>
      </c>
      <c r="AD7">
        <f t="shared" si="1"/>
        <v>17.229899801199998</v>
      </c>
      <c r="AE7">
        <v>0</v>
      </c>
      <c r="AF7" s="24"/>
      <c r="AG7">
        <f t="shared" si="2"/>
        <v>17.229899801199998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16.189188999999999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0.13598918759999998</v>
      </c>
      <c r="AD8">
        <f t="shared" si="1"/>
        <v>16.053199812399999</v>
      </c>
      <c r="AE8">
        <v>0</v>
      </c>
      <c r="AF8" s="24"/>
      <c r="AG8">
        <f t="shared" si="2"/>
        <v>16.053199812399999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15.673254999999999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0.13165534199999998</v>
      </c>
      <c r="AD9">
        <f t="shared" si="1"/>
        <v>15.541599657999999</v>
      </c>
      <c r="AE9">
        <v>0</v>
      </c>
      <c r="AF9" s="24"/>
      <c r="AG9">
        <f t="shared" si="2"/>
        <v>15.541599657999999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16.027531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0.13463126039999998</v>
      </c>
      <c r="AD10">
        <f t="shared" si="1"/>
        <v>15.892899739599999</v>
      </c>
      <c r="AE10">
        <v>0</v>
      </c>
      <c r="AF10" s="24"/>
      <c r="AG10">
        <f t="shared" si="2"/>
        <v>15.892899739599999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14.363655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0.12065470199999999</v>
      </c>
      <c r="AD11">
        <f t="shared" si="1"/>
        <v>14.243000298</v>
      </c>
      <c r="AE11">
        <v>0</v>
      </c>
      <c r="AF11" s="24"/>
      <c r="AG11">
        <f t="shared" si="2"/>
        <v>14.243000298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13.126866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0.11026567439999999</v>
      </c>
      <c r="AD12">
        <f t="shared" si="1"/>
        <v>13.016600325599999</v>
      </c>
      <c r="AE12">
        <v>0</v>
      </c>
      <c r="AF12" s="24"/>
      <c r="AG12">
        <f t="shared" si="2"/>
        <v>13.016600325599999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12.451897000000001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0.1045959348</v>
      </c>
      <c r="AD13">
        <f t="shared" si="1"/>
        <v>12.3473010652</v>
      </c>
      <c r="AE13">
        <v>0</v>
      </c>
      <c r="AF13" s="24"/>
      <c r="AG13">
        <f t="shared" si="2"/>
        <v>12.3473010652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12.921277999999999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0.10853873519999999</v>
      </c>
      <c r="AD14">
        <f t="shared" si="1"/>
        <v>12.812739264799999</v>
      </c>
      <c r="AE14">
        <v>0</v>
      </c>
      <c r="AF14" s="24"/>
      <c r="AG14">
        <f t="shared" si="2"/>
        <v>12.812739264799999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14.039633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0.1179329172</v>
      </c>
      <c r="AD15">
        <f t="shared" si="1"/>
        <v>13.921700082800001</v>
      </c>
      <c r="AE15">
        <v>0</v>
      </c>
      <c r="AF15" s="24"/>
      <c r="AG15">
        <f t="shared" si="2"/>
        <v>13.921700082800001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12.766540000000001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0.10723893600000001</v>
      </c>
      <c r="AD16">
        <f t="shared" si="1"/>
        <v>12.659301064000001</v>
      </c>
      <c r="AE16">
        <v>0</v>
      </c>
      <c r="AF16" s="24"/>
      <c r="AG16">
        <f t="shared" si="2"/>
        <v>12.659301064000001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13.697559999999999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0.11505950399999999</v>
      </c>
      <c r="AD17">
        <f t="shared" si="1"/>
        <v>13.582500496</v>
      </c>
      <c r="AE17">
        <v>0</v>
      </c>
      <c r="AF17" s="24"/>
      <c r="AG17">
        <f t="shared" si="2"/>
        <v>13.582500496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15.402279999999999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0.129379152</v>
      </c>
      <c r="AD18">
        <f t="shared" si="1"/>
        <v>15.272900847999999</v>
      </c>
      <c r="AE18">
        <v>0</v>
      </c>
      <c r="AF18" s="24"/>
      <c r="AG18">
        <f t="shared" si="2"/>
        <v>15.272900847999999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19.272387999999999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0.16188805919999999</v>
      </c>
      <c r="AD19">
        <f t="shared" si="1"/>
        <v>19.1104999408</v>
      </c>
      <c r="AE19">
        <v>0</v>
      </c>
      <c r="AF19" s="24"/>
      <c r="AG19">
        <f t="shared" si="2"/>
        <v>19.1104999408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18.580779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0.15607854359999998</v>
      </c>
      <c r="AD20">
        <f t="shared" si="1"/>
        <v>18.4247004564</v>
      </c>
      <c r="AE20">
        <v>0</v>
      </c>
      <c r="AF20" s="24"/>
      <c r="AG20">
        <f t="shared" si="2"/>
        <v>18.4247004564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18.431121000000001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0.15482141639999999</v>
      </c>
      <c r="AD21">
        <f t="shared" si="1"/>
        <v>18.2762995836</v>
      </c>
      <c r="AE21">
        <v>0</v>
      </c>
      <c r="AF21" s="24"/>
      <c r="AG21">
        <f t="shared" si="2"/>
        <v>18.2762995836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19.290037000000002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1.54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0.1749723108</v>
      </c>
      <c r="AD22">
        <f t="shared" si="1"/>
        <v>20.6550646892</v>
      </c>
      <c r="AE22">
        <v>0</v>
      </c>
      <c r="AF22" s="24"/>
      <c r="AG22">
        <f t="shared" si="2"/>
        <v>20.6550646892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19.290037000000002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0.28999999999999998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0.16447231079999999</v>
      </c>
      <c r="AD23">
        <f t="shared" si="1"/>
        <v>19.4155646892</v>
      </c>
      <c r="AE23">
        <v>0</v>
      </c>
      <c r="AF23" s="24"/>
      <c r="AG23">
        <f t="shared" si="2"/>
        <v>19.4155646892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19.290037000000002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3.28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0.18958831080000002</v>
      </c>
      <c r="AD24">
        <f t="shared" si="1"/>
        <v>22.380448689200001</v>
      </c>
      <c r="AE24">
        <v>0</v>
      </c>
      <c r="AF24" s="24"/>
      <c r="AG24">
        <f t="shared" si="2"/>
        <v>22.380448689200001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19.290037000000002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3.18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0.18874831080000001</v>
      </c>
      <c r="AD25">
        <f t="shared" si="1"/>
        <v>22.2812886892</v>
      </c>
      <c r="AE25">
        <v>0</v>
      </c>
      <c r="AF25" s="24"/>
      <c r="AG25">
        <f t="shared" si="2"/>
        <v>22.2812886892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19.290037000000002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4.05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0.19605631079999999</v>
      </c>
      <c r="AD26">
        <f t="shared" si="1"/>
        <v>23.143980689200003</v>
      </c>
      <c r="AE26">
        <v>0</v>
      </c>
      <c r="AF26" s="24"/>
      <c r="AG26">
        <f t="shared" si="2"/>
        <v>23.143980689200003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19.290037000000002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2.89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0.18631231080000002</v>
      </c>
      <c r="AD27">
        <f t="shared" si="1"/>
        <v>21.9937246892</v>
      </c>
      <c r="AE27">
        <v>0</v>
      </c>
      <c r="AF27" s="24"/>
      <c r="AG27">
        <f t="shared" si="2"/>
        <v>21.9937246892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19.290037000000002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0.2025243108</v>
      </c>
      <c r="AD28">
        <f t="shared" si="1"/>
        <v>23.907512689200001</v>
      </c>
      <c r="AE28">
        <v>0</v>
      </c>
      <c r="AF28" s="24"/>
      <c r="AG28">
        <f t="shared" si="2"/>
        <v>23.907512689200001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19.290037000000002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0.2025243108</v>
      </c>
      <c r="AD29">
        <f t="shared" si="1"/>
        <v>23.907512689200001</v>
      </c>
      <c r="AE29">
        <v>0</v>
      </c>
      <c r="AF29" s="24"/>
      <c r="AG29">
        <f t="shared" si="2"/>
        <v>23.907512689200001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19.290037000000002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0.2025243108</v>
      </c>
      <c r="AD30">
        <f t="shared" si="1"/>
        <v>23.907512689200001</v>
      </c>
      <c r="AE30">
        <v>0</v>
      </c>
      <c r="AF30" s="24"/>
      <c r="AG30">
        <f t="shared" si="2"/>
        <v>23.907512689200001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19.290037000000002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0.2025243108</v>
      </c>
      <c r="AD31">
        <f t="shared" si="1"/>
        <v>23.907512689200001</v>
      </c>
      <c r="AE31">
        <v>0</v>
      </c>
      <c r="AF31" s="24"/>
      <c r="AG31">
        <f t="shared" si="2"/>
        <v>23.907512689200001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19.290037000000002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0.2025243108</v>
      </c>
      <c r="AD32">
        <f t="shared" si="1"/>
        <v>23.907512689200001</v>
      </c>
      <c r="AE32">
        <v>0</v>
      </c>
      <c r="AF32" s="24"/>
      <c r="AG32">
        <f t="shared" si="2"/>
        <v>23.907512689200001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19.290037000000002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2.31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0.1814403108</v>
      </c>
      <c r="AD33">
        <f t="shared" si="1"/>
        <v>21.418596689200001</v>
      </c>
      <c r="AE33">
        <v>0</v>
      </c>
      <c r="AF33" s="24"/>
      <c r="AG33">
        <f t="shared" si="2"/>
        <v>21.418596689200001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19.290037000000002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1.25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0.17253631080000001</v>
      </c>
      <c r="AD34">
        <f t="shared" si="1"/>
        <v>20.3675006892</v>
      </c>
      <c r="AE34">
        <v>0</v>
      </c>
      <c r="AF34" s="24"/>
      <c r="AG34">
        <f t="shared" si="2"/>
        <v>20.3675006892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19.290037000000002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4.82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0.2025243108</v>
      </c>
      <c r="AD35">
        <f t="shared" si="1"/>
        <v>23.907512689200001</v>
      </c>
      <c r="AE35">
        <v>0</v>
      </c>
      <c r="AF35" s="24"/>
      <c r="AG35">
        <f t="shared" si="2"/>
        <v>23.907512689200001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19.290037000000002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0.2025243108</v>
      </c>
      <c r="AD36">
        <f t="shared" si="1"/>
        <v>23.907512689200001</v>
      </c>
      <c r="AE36">
        <v>0</v>
      </c>
      <c r="AF36" s="24"/>
      <c r="AG36">
        <f t="shared" si="2"/>
        <v>23.907512689200001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19.290037000000002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0.2025243108</v>
      </c>
      <c r="AD37">
        <f t="shared" si="1"/>
        <v>23.907512689200001</v>
      </c>
      <c r="AE37">
        <v>0</v>
      </c>
      <c r="AF37" s="24"/>
      <c r="AG37">
        <f t="shared" si="2"/>
        <v>23.907512689200001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19.290037000000002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4.1500000000000004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0.19689631080000003</v>
      </c>
      <c r="AD38">
        <f t="shared" si="1"/>
        <v>23.243140689200004</v>
      </c>
      <c r="AE38">
        <v>0</v>
      </c>
      <c r="AF38" s="24"/>
      <c r="AG38">
        <f t="shared" si="2"/>
        <v>23.243140689200004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19.290037000000002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0.2025243108</v>
      </c>
      <c r="AD39">
        <f t="shared" si="1"/>
        <v>23.907512689200001</v>
      </c>
      <c r="AE39">
        <v>0</v>
      </c>
      <c r="AF39" s="24"/>
      <c r="AG39">
        <f t="shared" si="2"/>
        <v>23.907512689200001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19.290037000000002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0.2025243108</v>
      </c>
      <c r="AD40">
        <f t="shared" si="1"/>
        <v>23.907512689200001</v>
      </c>
      <c r="AE40">
        <v>0</v>
      </c>
      <c r="AF40" s="24"/>
      <c r="AG40">
        <f t="shared" si="2"/>
        <v>23.907512689200001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19.290037000000002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3.67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0.19286431079999999</v>
      </c>
      <c r="AD41">
        <f t="shared" si="1"/>
        <v>22.767172689199999</v>
      </c>
      <c r="AE41">
        <v>0</v>
      </c>
      <c r="AF41" s="24"/>
      <c r="AG41">
        <f t="shared" si="2"/>
        <v>22.767172689199999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19.290037000000002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1.54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0.1749723108</v>
      </c>
      <c r="AD42">
        <f t="shared" si="1"/>
        <v>20.6550646892</v>
      </c>
      <c r="AE42">
        <v>0</v>
      </c>
      <c r="AF42" s="24"/>
      <c r="AG42">
        <f t="shared" si="2"/>
        <v>20.6550646892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19.290037000000002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2.2200000000000002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0.1806843108</v>
      </c>
      <c r="AD43">
        <f t="shared" si="1"/>
        <v>21.3293526892</v>
      </c>
      <c r="AE43">
        <v>0</v>
      </c>
      <c r="AF43" s="24"/>
      <c r="AG43">
        <f t="shared" si="2"/>
        <v>21.3293526892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19.290037000000002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3.47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0.19118431079999998</v>
      </c>
      <c r="AD44">
        <f t="shared" si="1"/>
        <v>22.5688526892</v>
      </c>
      <c r="AE44">
        <v>0</v>
      </c>
      <c r="AF44" s="24"/>
      <c r="AG44">
        <f t="shared" si="2"/>
        <v>22.5688526892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19.290037000000002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1.06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0.17094031079999999</v>
      </c>
      <c r="AD45">
        <f t="shared" si="1"/>
        <v>20.179096689200001</v>
      </c>
      <c r="AE45">
        <v>0</v>
      </c>
      <c r="AF45" s="24"/>
      <c r="AG45">
        <f t="shared" si="2"/>
        <v>20.179096689200001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19.290037000000002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1.74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0.17665231079999999</v>
      </c>
      <c r="AD46">
        <f t="shared" si="1"/>
        <v>20.853384689199999</v>
      </c>
      <c r="AE46">
        <v>0</v>
      </c>
      <c r="AF46" s="24"/>
      <c r="AG46">
        <f t="shared" si="2"/>
        <v>20.853384689199999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19.290037000000002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0.48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0.16606831080000001</v>
      </c>
      <c r="AD47">
        <f t="shared" si="1"/>
        <v>19.603968689200002</v>
      </c>
      <c r="AE47">
        <v>0</v>
      </c>
      <c r="AF47" s="24"/>
      <c r="AG47">
        <f t="shared" si="2"/>
        <v>19.603968689200002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16.555365999999999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0.13906507439999999</v>
      </c>
      <c r="AD48">
        <f t="shared" si="1"/>
        <v>16.416300925599998</v>
      </c>
      <c r="AE48">
        <v>0</v>
      </c>
      <c r="AF48" s="24"/>
      <c r="AG48">
        <f t="shared" si="2"/>
        <v>16.416300925599998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19.290037000000002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0.39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0.1653123108</v>
      </c>
      <c r="AD49">
        <f t="shared" si="1"/>
        <v>19.514724689200001</v>
      </c>
      <c r="AE49">
        <v>0</v>
      </c>
      <c r="AF49" s="24"/>
      <c r="AG49">
        <f t="shared" si="2"/>
        <v>19.514724689200001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19.290037000000002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1.54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0.1749723108</v>
      </c>
      <c r="AD50">
        <f t="shared" si="1"/>
        <v>20.6550646892</v>
      </c>
      <c r="AE50">
        <v>0</v>
      </c>
      <c r="AF50" s="24"/>
      <c r="AG50">
        <f t="shared" si="2"/>
        <v>20.6550646892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19.290037000000002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0.18471631080000001</v>
      </c>
      <c r="AD51">
        <f t="shared" si="1"/>
        <v>21.805320689200002</v>
      </c>
      <c r="AE51">
        <v>0</v>
      </c>
      <c r="AF51" s="24"/>
      <c r="AG51">
        <f t="shared" si="2"/>
        <v>21.805320689200002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19.290037000000002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4.05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0.19605631079999999</v>
      </c>
      <c r="AD52">
        <f t="shared" si="1"/>
        <v>23.143980689200003</v>
      </c>
      <c r="AE52">
        <v>0</v>
      </c>
      <c r="AF52" s="24"/>
      <c r="AG52">
        <f t="shared" si="2"/>
        <v>23.143980689200003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19.290037000000002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2.89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0.18631231080000002</v>
      </c>
      <c r="AD53">
        <f t="shared" si="1"/>
        <v>21.9937246892</v>
      </c>
      <c r="AE53">
        <v>0</v>
      </c>
      <c r="AF53" s="24"/>
      <c r="AG53">
        <f t="shared" si="2"/>
        <v>21.9937246892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19.290037000000002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4.82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0.2025243108</v>
      </c>
      <c r="AD54">
        <f t="shared" si="1"/>
        <v>23.907512689200001</v>
      </c>
      <c r="AE54">
        <v>0</v>
      </c>
      <c r="AF54" s="24"/>
      <c r="AG54">
        <f t="shared" si="2"/>
        <v>23.907512689200001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19.290037000000002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0.2025243108</v>
      </c>
      <c r="AD55">
        <f t="shared" si="1"/>
        <v>23.907512689200001</v>
      </c>
      <c r="AE55">
        <v>0</v>
      </c>
      <c r="AF55" s="24"/>
      <c r="AG55">
        <f t="shared" si="2"/>
        <v>23.907512689200001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19.290037000000002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1.64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0.17581231080000001</v>
      </c>
      <c r="AD56">
        <f t="shared" si="1"/>
        <v>20.754224689200001</v>
      </c>
      <c r="AE56">
        <v>0</v>
      </c>
      <c r="AF56" s="24"/>
      <c r="AG56">
        <f t="shared" si="2"/>
        <v>20.754224689200001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19.290037000000002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3.86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0.19446031080000001</v>
      </c>
      <c r="AD57">
        <f t="shared" si="1"/>
        <v>22.955576689200001</v>
      </c>
      <c r="AE57">
        <v>0</v>
      </c>
      <c r="AF57" s="24"/>
      <c r="AG57">
        <f t="shared" si="2"/>
        <v>22.955576689200001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19.290037000000002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2.2200000000000002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0.1806843108</v>
      </c>
      <c r="AD58">
        <f t="shared" si="1"/>
        <v>21.3293526892</v>
      </c>
      <c r="AE58">
        <v>0</v>
      </c>
      <c r="AF58" s="24"/>
      <c r="AG58">
        <f t="shared" si="2"/>
        <v>21.3293526892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19.290037000000002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3.67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0.19286431079999999</v>
      </c>
      <c r="AD59">
        <f t="shared" si="1"/>
        <v>22.767172689199999</v>
      </c>
      <c r="AE59">
        <v>0</v>
      </c>
      <c r="AF59" s="24"/>
      <c r="AG59">
        <f t="shared" si="2"/>
        <v>22.767172689199999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19.290037000000002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0.2025243108</v>
      </c>
      <c r="AD60">
        <f t="shared" si="1"/>
        <v>23.907512689200001</v>
      </c>
      <c r="AE60">
        <v>0</v>
      </c>
      <c r="AF60" s="24"/>
      <c r="AG60">
        <f t="shared" si="2"/>
        <v>23.907512689200001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19.290037000000002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0.2025243108</v>
      </c>
      <c r="AD61">
        <f t="shared" si="1"/>
        <v>23.907512689200001</v>
      </c>
      <c r="AE61">
        <v>0</v>
      </c>
      <c r="AF61" s="24"/>
      <c r="AG61">
        <f t="shared" si="2"/>
        <v>23.907512689200001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19.290037000000002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0.2025243108</v>
      </c>
      <c r="AD62">
        <f t="shared" si="1"/>
        <v>23.907512689200001</v>
      </c>
      <c r="AE62">
        <v>0</v>
      </c>
      <c r="AF62" s="24"/>
      <c r="AG62">
        <f t="shared" si="2"/>
        <v>23.907512689200001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19.290037000000002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0.2025243108</v>
      </c>
      <c r="AD63">
        <f t="shared" si="1"/>
        <v>23.907512689200001</v>
      </c>
      <c r="AE63">
        <v>0</v>
      </c>
      <c r="AF63" s="24"/>
      <c r="AG63">
        <f t="shared" si="2"/>
        <v>23.907512689200001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19.290037000000002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0.2025243108</v>
      </c>
      <c r="AD64">
        <f t="shared" si="1"/>
        <v>23.907512689200001</v>
      </c>
      <c r="AE64">
        <v>0</v>
      </c>
      <c r="AF64" s="24"/>
      <c r="AG64">
        <f t="shared" si="2"/>
        <v>23.907512689200001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19.290037000000002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0.2025243108</v>
      </c>
      <c r="AD65">
        <f t="shared" si="1"/>
        <v>23.907512689200001</v>
      </c>
      <c r="AE65">
        <v>0</v>
      </c>
      <c r="AF65" s="24"/>
      <c r="AG65">
        <f t="shared" si="2"/>
        <v>23.907512689200001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19.290037000000002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0.2025243108</v>
      </c>
      <c r="AD66">
        <f t="shared" si="1"/>
        <v>23.907512689200001</v>
      </c>
      <c r="AE66">
        <v>0</v>
      </c>
      <c r="AF66" s="24"/>
      <c r="AG66">
        <f t="shared" si="2"/>
        <v>23.907512689200001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19.290037000000002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0.2025243108</v>
      </c>
      <c r="AD67">
        <f t="shared" si="1"/>
        <v>23.907512689200001</v>
      </c>
      <c r="AE67">
        <v>0</v>
      </c>
      <c r="AF67" s="24"/>
      <c r="AG67">
        <f t="shared" si="2"/>
        <v>23.907512689200001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19.290037000000002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0.2025243108</v>
      </c>
      <c r="AD68">
        <f t="shared" ref="AD68:AD98" si="4">SUM(B68:AB68,AI68:AR68)-AC68</f>
        <v>23.907512689200001</v>
      </c>
      <c r="AE68">
        <v>0</v>
      </c>
      <c r="AF68" s="24"/>
      <c r="AG68">
        <f t="shared" ref="AG68:AG98" si="5">SUM(AD68:AF68)</f>
        <v>23.907512689200001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19.290037000000002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0.2025243108</v>
      </c>
      <c r="AD69">
        <f t="shared" si="4"/>
        <v>23.907512689200001</v>
      </c>
      <c r="AE69">
        <v>0</v>
      </c>
      <c r="AF69" s="24"/>
      <c r="AG69">
        <f t="shared" si="5"/>
        <v>23.907512689200001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19.290037000000002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0.2025243108</v>
      </c>
      <c r="AD70">
        <f t="shared" si="4"/>
        <v>23.907512689200001</v>
      </c>
      <c r="AE70">
        <v>0</v>
      </c>
      <c r="AF70" s="24"/>
      <c r="AG70">
        <f t="shared" si="5"/>
        <v>23.907512689200001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19.290037000000002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0.2025243108</v>
      </c>
      <c r="AD71">
        <f t="shared" si="4"/>
        <v>23.907512689200001</v>
      </c>
      <c r="AE71">
        <v>0</v>
      </c>
      <c r="AF71" s="24"/>
      <c r="AG71">
        <f t="shared" si="5"/>
        <v>23.907512689200001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19.290037000000002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3.05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0.1932843108</v>
      </c>
      <c r="AD72">
        <f t="shared" si="4"/>
        <v>22.816752689200005</v>
      </c>
      <c r="AE72">
        <v>0</v>
      </c>
      <c r="AF72" s="24"/>
      <c r="AG72">
        <f t="shared" si="5"/>
        <v>22.816752689200005</v>
      </c>
      <c r="AI72" s="34">
        <f>PXIL!M72</f>
        <v>0</v>
      </c>
      <c r="AJ72" s="34">
        <f>PXIL!S72</f>
        <v>0</v>
      </c>
      <c r="AK72" s="34">
        <f>RTM_IEX!M72</f>
        <v>0.67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19.290037000000002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0.78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0.1711923108</v>
      </c>
      <c r="AD73">
        <f t="shared" si="4"/>
        <v>20.208844689200003</v>
      </c>
      <c r="AE73">
        <v>0</v>
      </c>
      <c r="AF73" s="24"/>
      <c r="AG73">
        <f t="shared" si="5"/>
        <v>20.208844689200003</v>
      </c>
      <c r="AI73" s="34">
        <f>PXIL!M73</f>
        <v>0</v>
      </c>
      <c r="AJ73" s="34">
        <f>PXIL!S73</f>
        <v>0</v>
      </c>
      <c r="AK73" s="34">
        <f>RTM_IEX!M73</f>
        <v>0.31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19.290037000000002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0.49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0.16766431079999999</v>
      </c>
      <c r="AD74">
        <f t="shared" si="4"/>
        <v>19.7923726892</v>
      </c>
      <c r="AE74">
        <v>0</v>
      </c>
      <c r="AF74" s="24"/>
      <c r="AG74">
        <f t="shared" si="5"/>
        <v>19.7923726892</v>
      </c>
      <c r="AI74" s="34">
        <f>PXIL!M74</f>
        <v>0</v>
      </c>
      <c r="AJ74" s="34">
        <f>PXIL!S74</f>
        <v>0</v>
      </c>
      <c r="AK74" s="34">
        <f>RTM_IEX!M74</f>
        <v>0.18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19.290037000000002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1.45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0.1779123108</v>
      </c>
      <c r="AD75">
        <f t="shared" si="4"/>
        <v>21.002124689200002</v>
      </c>
      <c r="AE75">
        <v>0</v>
      </c>
      <c r="AF75" s="24"/>
      <c r="AG75">
        <f t="shared" si="5"/>
        <v>21.002124689200002</v>
      </c>
      <c r="AI75" s="34">
        <f>PXIL!M75</f>
        <v>0</v>
      </c>
      <c r="AJ75" s="34">
        <f>PXIL!S75</f>
        <v>0</v>
      </c>
      <c r="AK75" s="34">
        <f>RTM_IEX!M75</f>
        <v>0.44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19.290037000000002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0.18026431079999999</v>
      </c>
      <c r="AD76">
        <f t="shared" si="4"/>
        <v>21.279772689200001</v>
      </c>
      <c r="AE76">
        <v>0</v>
      </c>
      <c r="AF76" s="24"/>
      <c r="AG76">
        <f t="shared" si="5"/>
        <v>21.279772689200001</v>
      </c>
      <c r="AI76" s="34">
        <f>PXIL!M76</f>
        <v>0</v>
      </c>
      <c r="AJ76" s="34">
        <f>PXIL!S76</f>
        <v>0</v>
      </c>
      <c r="AK76" s="34">
        <f>RTM_IEX!M76</f>
        <v>0.27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19.290037000000002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3.46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0.19597231079999999</v>
      </c>
      <c r="AD77">
        <f t="shared" si="4"/>
        <v>23.134064689200002</v>
      </c>
      <c r="AE77">
        <v>0</v>
      </c>
      <c r="AF77" s="24"/>
      <c r="AG77">
        <f t="shared" si="5"/>
        <v>23.134064689200002</v>
      </c>
      <c r="AI77" s="34">
        <f>PXIL!M77</f>
        <v>0</v>
      </c>
      <c r="AJ77" s="34">
        <f>PXIL!S77</f>
        <v>0</v>
      </c>
      <c r="AK77" s="34">
        <f>RTM_IEX!M77</f>
        <v>0.57999999999999996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19.290037000000002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0.2025243108</v>
      </c>
      <c r="AD78">
        <f t="shared" si="4"/>
        <v>23.907512689200001</v>
      </c>
      <c r="AE78">
        <v>0</v>
      </c>
      <c r="AF78" s="24"/>
      <c r="AG78">
        <f t="shared" si="5"/>
        <v>23.907512689200001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19.290037000000002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3.57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0.19202431080000001</v>
      </c>
      <c r="AD79">
        <f t="shared" si="4"/>
        <v>22.668012689200001</v>
      </c>
      <c r="AE79">
        <v>0</v>
      </c>
      <c r="AF79" s="24"/>
      <c r="AG79">
        <f t="shared" si="5"/>
        <v>22.668012689200001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19.290037000000002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0.2025243108</v>
      </c>
      <c r="AD80">
        <f t="shared" si="4"/>
        <v>23.907512689200001</v>
      </c>
      <c r="AE80">
        <v>0</v>
      </c>
      <c r="AF80" s="24"/>
      <c r="AG80">
        <f t="shared" si="5"/>
        <v>23.907512689200001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19.290037000000002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0.2025243108</v>
      </c>
      <c r="AD81">
        <f t="shared" si="4"/>
        <v>23.907512689200001</v>
      </c>
      <c r="AE81">
        <v>0</v>
      </c>
      <c r="AF81" s="24"/>
      <c r="AG81">
        <f t="shared" si="5"/>
        <v>23.907512689200001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19.290037000000002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0.2025243108</v>
      </c>
      <c r="AD82">
        <f t="shared" si="4"/>
        <v>23.907512689200001</v>
      </c>
      <c r="AE82">
        <v>0</v>
      </c>
      <c r="AF82" s="24"/>
      <c r="AG82">
        <f t="shared" si="5"/>
        <v>23.907512689200001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19.290037000000002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0.2025243108</v>
      </c>
      <c r="AD83">
        <f t="shared" si="4"/>
        <v>23.907512689200001</v>
      </c>
      <c r="AE83">
        <v>0</v>
      </c>
      <c r="AF83" s="24"/>
      <c r="AG83">
        <f t="shared" si="5"/>
        <v>23.907512689200001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19.290037000000002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0.2025243108</v>
      </c>
      <c r="AD84">
        <f t="shared" si="4"/>
        <v>23.907512689200001</v>
      </c>
      <c r="AE84">
        <v>0</v>
      </c>
      <c r="AF84" s="24"/>
      <c r="AG84">
        <f t="shared" si="5"/>
        <v>23.907512689200001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19.290037000000002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0.2025243108</v>
      </c>
      <c r="AD85">
        <f t="shared" si="4"/>
        <v>23.907512689200001</v>
      </c>
      <c r="AE85">
        <v>0</v>
      </c>
      <c r="AF85" s="24"/>
      <c r="AG85">
        <f t="shared" si="5"/>
        <v>23.907512689200001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19.290037000000002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0.2025243108</v>
      </c>
      <c r="AD86">
        <f t="shared" si="4"/>
        <v>23.907512689200001</v>
      </c>
      <c r="AE86">
        <v>0</v>
      </c>
      <c r="AF86" s="24"/>
      <c r="AG86">
        <f t="shared" si="5"/>
        <v>23.907512689200001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19.290037000000002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0.2025243108</v>
      </c>
      <c r="AD87">
        <f t="shared" si="4"/>
        <v>23.907512689200001</v>
      </c>
      <c r="AE87">
        <v>0</v>
      </c>
      <c r="AF87" s="24"/>
      <c r="AG87">
        <f t="shared" si="5"/>
        <v>23.907512689200001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19.290037000000002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0.2025243108</v>
      </c>
      <c r="AD88">
        <f t="shared" si="4"/>
        <v>23.907512689200001</v>
      </c>
      <c r="AE88">
        <v>0</v>
      </c>
      <c r="AF88" s="24"/>
      <c r="AG88">
        <f t="shared" si="5"/>
        <v>23.907512689200001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19.290037000000002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0.2025243108</v>
      </c>
      <c r="AD89">
        <f t="shared" si="4"/>
        <v>23.907512689200001</v>
      </c>
      <c r="AE89">
        <v>0</v>
      </c>
      <c r="AF89" s="24"/>
      <c r="AG89">
        <f t="shared" si="5"/>
        <v>23.907512689200001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19.290037000000002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0.2025243108</v>
      </c>
      <c r="AD90">
        <f t="shared" si="4"/>
        <v>23.907512689200001</v>
      </c>
      <c r="AE90">
        <v>0</v>
      </c>
      <c r="AF90" s="24"/>
      <c r="AG90">
        <f t="shared" si="5"/>
        <v>23.907512689200001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19.290037000000002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3.38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0.1904283108</v>
      </c>
      <c r="AD91">
        <f t="shared" si="4"/>
        <v>22.479608689199999</v>
      </c>
      <c r="AE91">
        <v>0</v>
      </c>
      <c r="AF91" s="24"/>
      <c r="AG91">
        <f t="shared" si="5"/>
        <v>22.479608689199999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19.290037000000002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0.2025243108</v>
      </c>
      <c r="AD92">
        <f t="shared" si="4"/>
        <v>23.907512689200001</v>
      </c>
      <c r="AE92">
        <v>0</v>
      </c>
      <c r="AF92" s="24"/>
      <c r="AG92">
        <f t="shared" si="5"/>
        <v>23.907512689200001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19.290037000000002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0.2025243108</v>
      </c>
      <c r="AD93">
        <f t="shared" si="4"/>
        <v>23.907512689200001</v>
      </c>
      <c r="AE93">
        <v>0</v>
      </c>
      <c r="AF93" s="24"/>
      <c r="AG93">
        <f t="shared" si="5"/>
        <v>23.907512689200001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19.290037000000002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3.95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0.19521631079999999</v>
      </c>
      <c r="AD94">
        <f t="shared" si="4"/>
        <v>23.044820689200002</v>
      </c>
      <c r="AE94">
        <v>0</v>
      </c>
      <c r="AF94" s="24"/>
      <c r="AG94">
        <f t="shared" si="5"/>
        <v>23.044820689200002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19.290037000000002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0.2025243108</v>
      </c>
      <c r="AD95">
        <f t="shared" si="4"/>
        <v>23.907512689200001</v>
      </c>
      <c r="AE95">
        <v>0</v>
      </c>
      <c r="AF95" s="24"/>
      <c r="AG95">
        <f t="shared" si="5"/>
        <v>23.907512689200001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19.290037000000002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4.82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0.2025243108</v>
      </c>
      <c r="AD96">
        <f t="shared" si="4"/>
        <v>23.907512689200001</v>
      </c>
      <c r="AE96">
        <v>0</v>
      </c>
      <c r="AF96" s="24"/>
      <c r="AG96">
        <f t="shared" si="5"/>
        <v>23.907512689200001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19.290037000000002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1.93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0.1782483108</v>
      </c>
      <c r="AD97">
        <f t="shared" si="4"/>
        <v>21.041788689200001</v>
      </c>
      <c r="AE97">
        <v>0</v>
      </c>
      <c r="AF97" s="24"/>
      <c r="AG97">
        <f t="shared" si="5"/>
        <v>21.041788689200001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17.880193999999999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0.15019362959999999</v>
      </c>
      <c r="AD98">
        <f t="shared" si="4"/>
        <v>17.730000370399999</v>
      </c>
      <c r="AE98">
        <v>0</v>
      </c>
      <c r="AF98" s="24"/>
      <c r="AG98">
        <f t="shared" si="5"/>
        <v>17.730000370399999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0.44559671149999974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7.0174999999999974E-2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4.3376273765999987E-3</v>
      </c>
      <c r="AD99">
        <f t="shared" si="6"/>
        <v>0.51204658412340054</v>
      </c>
      <c r="AE99">
        <f t="shared" ref="AE99:AR99" si="8">SUM(AE3:AE98)/4000</f>
        <v>0</v>
      </c>
      <c r="AG99">
        <f t="shared" si="8"/>
        <v>0.51204658412340054</v>
      </c>
      <c r="AI99">
        <f t="shared" si="8"/>
        <v>0</v>
      </c>
      <c r="AJ99">
        <f t="shared" si="8"/>
        <v>0</v>
      </c>
      <c r="AK99">
        <f t="shared" si="8"/>
        <v>6.1249999999999998E-4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'[1]18'!B5</f>
        <v>265</v>
      </c>
      <c r="C3" s="16">
        <f>'[1]18'!C5</f>
        <v>0</v>
      </c>
      <c r="D3" s="16">
        <f>'[1]18'!D5</f>
        <v>75</v>
      </c>
      <c r="E3" s="16">
        <f>'[1]18'!E5</f>
        <v>0</v>
      </c>
      <c r="F3" s="15">
        <f>SUM(B3:E3)</f>
        <v>340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265</v>
      </c>
      <c r="C4" s="16">
        <f>'[1]18'!C6</f>
        <v>0</v>
      </c>
      <c r="D4" s="16">
        <f>'[1]18'!D6</f>
        <v>75</v>
      </c>
      <c r="E4" s="16">
        <f>'[1]18'!E6</f>
        <v>0</v>
      </c>
      <c r="F4" s="15">
        <f>SUM(B4:E4)</f>
        <v>340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265</v>
      </c>
      <c r="C5" s="16">
        <f>'[1]18'!C7</f>
        <v>0</v>
      </c>
      <c r="D5" s="16">
        <f>'[1]18'!D7</f>
        <v>75</v>
      </c>
      <c r="E5" s="16">
        <f>'[1]18'!E7</f>
        <v>0</v>
      </c>
      <c r="F5" s="15">
        <f t="shared" ref="F5:F68" si="6">SUM(B5:E5)</f>
        <v>340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'[1]18'!B8</f>
        <v>265</v>
      </c>
      <c r="C6" s="16">
        <f>'[1]18'!C8</f>
        <v>0</v>
      </c>
      <c r="D6" s="16">
        <f>'[1]18'!D8</f>
        <v>75</v>
      </c>
      <c r="E6" s="16">
        <f>'[1]18'!E8</f>
        <v>0</v>
      </c>
      <c r="F6" s="15">
        <f t="shared" si="6"/>
        <v>340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265</v>
      </c>
      <c r="C7" s="16">
        <f>'[1]18'!C9</f>
        <v>0</v>
      </c>
      <c r="D7" s="16">
        <f>'[1]18'!D9</f>
        <v>75</v>
      </c>
      <c r="E7" s="16">
        <f>'[1]18'!E9</f>
        <v>0</v>
      </c>
      <c r="F7" s="15">
        <f t="shared" si="6"/>
        <v>340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265</v>
      </c>
      <c r="C8" s="16">
        <f>'[1]18'!C10</f>
        <v>0</v>
      </c>
      <c r="D8" s="16">
        <f>'[1]18'!D10</f>
        <v>75</v>
      </c>
      <c r="E8" s="16">
        <f>'[1]18'!E10</f>
        <v>0</v>
      </c>
      <c r="F8" s="15">
        <f t="shared" si="6"/>
        <v>340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265</v>
      </c>
      <c r="C9" s="16">
        <f>'[1]18'!C11</f>
        <v>0</v>
      </c>
      <c r="D9" s="16">
        <f>'[1]18'!D11</f>
        <v>75</v>
      </c>
      <c r="E9" s="16">
        <f>'[1]18'!E11</f>
        <v>0</v>
      </c>
      <c r="F9" s="15">
        <f t="shared" si="6"/>
        <v>340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265</v>
      </c>
      <c r="C10" s="16">
        <f>'[1]18'!C12</f>
        <v>0</v>
      </c>
      <c r="D10" s="16">
        <f>'[1]18'!D12</f>
        <v>75</v>
      </c>
      <c r="E10" s="16">
        <f>'[1]18'!E12</f>
        <v>0</v>
      </c>
      <c r="F10" s="15">
        <f t="shared" si="6"/>
        <v>340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265</v>
      </c>
      <c r="C11" s="16">
        <f>'[1]18'!C13</f>
        <v>0</v>
      </c>
      <c r="D11" s="16">
        <f>'[1]18'!D13</f>
        <v>75</v>
      </c>
      <c r="E11" s="16">
        <f>'[1]18'!E13</f>
        <v>0</v>
      </c>
      <c r="F11" s="15">
        <f t="shared" si="6"/>
        <v>340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265</v>
      </c>
      <c r="C12" s="16">
        <f>'[1]18'!C14</f>
        <v>0</v>
      </c>
      <c r="D12" s="16">
        <f>'[1]18'!D14</f>
        <v>75</v>
      </c>
      <c r="E12" s="16">
        <f>'[1]18'!E14</f>
        <v>0</v>
      </c>
      <c r="F12" s="15">
        <f t="shared" si="6"/>
        <v>340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265</v>
      </c>
      <c r="C13" s="16">
        <f>'[1]18'!C15</f>
        <v>0</v>
      </c>
      <c r="D13" s="16">
        <f>'[1]18'!D15</f>
        <v>75</v>
      </c>
      <c r="E13" s="16">
        <f>'[1]18'!E15</f>
        <v>0</v>
      </c>
      <c r="F13" s="15">
        <f t="shared" si="6"/>
        <v>340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265</v>
      </c>
      <c r="C14" s="16">
        <f>'[1]18'!C16</f>
        <v>0</v>
      </c>
      <c r="D14" s="16">
        <f>'[1]18'!D16</f>
        <v>75</v>
      </c>
      <c r="E14" s="16">
        <f>'[1]18'!E16</f>
        <v>0</v>
      </c>
      <c r="F14" s="15">
        <f t="shared" si="6"/>
        <v>340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265</v>
      </c>
      <c r="C15" s="16">
        <f>'[1]18'!C17</f>
        <v>0</v>
      </c>
      <c r="D15" s="16">
        <f>'[1]18'!D17</f>
        <v>75</v>
      </c>
      <c r="E15" s="16">
        <f>'[1]18'!E17</f>
        <v>0</v>
      </c>
      <c r="F15" s="15">
        <f t="shared" si="6"/>
        <v>340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265</v>
      </c>
      <c r="C16" s="16">
        <f>'[1]18'!C18</f>
        <v>0</v>
      </c>
      <c r="D16" s="16">
        <f>'[1]18'!D18</f>
        <v>75</v>
      </c>
      <c r="E16" s="16">
        <f>'[1]18'!E18</f>
        <v>0</v>
      </c>
      <c r="F16" s="15">
        <f t="shared" si="6"/>
        <v>340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265</v>
      </c>
      <c r="C17" s="16">
        <f>'[1]18'!C19</f>
        <v>0</v>
      </c>
      <c r="D17" s="16">
        <f>'[1]18'!D19</f>
        <v>75</v>
      </c>
      <c r="E17" s="16">
        <f>'[1]18'!E19</f>
        <v>0</v>
      </c>
      <c r="F17" s="15">
        <f t="shared" si="6"/>
        <v>340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265</v>
      </c>
      <c r="C18" s="16">
        <f>'[1]18'!C20</f>
        <v>0</v>
      </c>
      <c r="D18" s="16">
        <f>'[1]18'!D20</f>
        <v>75</v>
      </c>
      <c r="E18" s="16">
        <f>'[1]18'!E20</f>
        <v>0</v>
      </c>
      <c r="F18" s="15">
        <f t="shared" si="6"/>
        <v>340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265</v>
      </c>
      <c r="C19" s="16">
        <f>'[1]18'!C21</f>
        <v>0</v>
      </c>
      <c r="D19" s="16">
        <f>'[1]18'!D21</f>
        <v>75</v>
      </c>
      <c r="E19" s="16">
        <f>'[1]18'!E21</f>
        <v>0</v>
      </c>
      <c r="F19" s="15">
        <f t="shared" si="6"/>
        <v>340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265</v>
      </c>
      <c r="C20" s="16">
        <f>'[1]18'!C22</f>
        <v>0</v>
      </c>
      <c r="D20" s="16">
        <f>'[1]18'!D22</f>
        <v>75</v>
      </c>
      <c r="E20" s="16">
        <f>'[1]18'!E22</f>
        <v>0</v>
      </c>
      <c r="F20" s="15">
        <f t="shared" si="6"/>
        <v>340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265</v>
      </c>
      <c r="C21" s="16">
        <f>'[1]18'!C23</f>
        <v>0</v>
      </c>
      <c r="D21" s="16">
        <f>'[1]18'!D23</f>
        <v>75</v>
      </c>
      <c r="E21" s="16">
        <f>'[1]18'!E23</f>
        <v>0</v>
      </c>
      <c r="F21" s="15">
        <f t="shared" si="6"/>
        <v>340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265</v>
      </c>
      <c r="C22" s="16">
        <f>'[1]18'!C24</f>
        <v>0</v>
      </c>
      <c r="D22" s="16">
        <f>'[1]18'!D24</f>
        <v>75</v>
      </c>
      <c r="E22" s="16">
        <f>'[1]18'!E24</f>
        <v>0</v>
      </c>
      <c r="F22" s="15">
        <f t="shared" si="6"/>
        <v>340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265</v>
      </c>
      <c r="C23" s="16">
        <f>'[1]18'!C25</f>
        <v>0</v>
      </c>
      <c r="D23" s="16">
        <f>'[1]18'!D25</f>
        <v>75</v>
      </c>
      <c r="E23" s="16">
        <f>'[1]18'!E25</f>
        <v>0</v>
      </c>
      <c r="F23" s="15">
        <f t="shared" si="6"/>
        <v>340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265</v>
      </c>
      <c r="C24" s="16">
        <f>'[1]18'!C26</f>
        <v>0</v>
      </c>
      <c r="D24" s="16">
        <f>'[1]18'!D26</f>
        <v>75</v>
      </c>
      <c r="E24" s="16">
        <f>'[1]18'!E26</f>
        <v>0</v>
      </c>
      <c r="F24" s="15">
        <f t="shared" si="6"/>
        <v>340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265</v>
      </c>
      <c r="C25" s="16">
        <f>'[1]18'!C27</f>
        <v>0</v>
      </c>
      <c r="D25" s="16">
        <f>'[1]18'!D27</f>
        <v>75</v>
      </c>
      <c r="E25" s="16">
        <f>'[1]18'!E27</f>
        <v>0</v>
      </c>
      <c r="F25" s="15">
        <f t="shared" si="6"/>
        <v>340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265</v>
      </c>
      <c r="C26" s="16">
        <f>'[1]18'!C28</f>
        <v>0</v>
      </c>
      <c r="D26" s="16">
        <f>'[1]18'!D28</f>
        <v>75</v>
      </c>
      <c r="E26" s="16">
        <f>'[1]18'!E28</f>
        <v>0</v>
      </c>
      <c r="F26" s="15">
        <f t="shared" si="6"/>
        <v>340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265</v>
      </c>
      <c r="C27" s="16">
        <f>'[1]18'!C29</f>
        <v>0</v>
      </c>
      <c r="D27" s="16">
        <f>'[1]18'!D29</f>
        <v>75</v>
      </c>
      <c r="E27" s="16">
        <f>'[1]18'!E29</f>
        <v>0</v>
      </c>
      <c r="F27" s="15">
        <f t="shared" si="6"/>
        <v>340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265</v>
      </c>
      <c r="C28" s="16">
        <f>'[1]18'!C30</f>
        <v>0</v>
      </c>
      <c r="D28" s="16">
        <f>'[1]18'!D30</f>
        <v>75</v>
      </c>
      <c r="E28" s="16">
        <f>'[1]18'!E30</f>
        <v>0</v>
      </c>
      <c r="F28" s="15">
        <f t="shared" si="6"/>
        <v>340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265</v>
      </c>
      <c r="C29" s="16">
        <f>'[1]18'!C31</f>
        <v>0</v>
      </c>
      <c r="D29" s="16">
        <f>'[1]18'!D31</f>
        <v>75</v>
      </c>
      <c r="E29" s="16">
        <f>'[1]18'!E31</f>
        <v>0</v>
      </c>
      <c r="F29" s="15">
        <f t="shared" si="6"/>
        <v>340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265</v>
      </c>
      <c r="C30" s="16">
        <f>'[1]18'!C32</f>
        <v>0</v>
      </c>
      <c r="D30" s="16">
        <f>'[1]18'!D32</f>
        <v>75</v>
      </c>
      <c r="E30" s="16">
        <f>'[1]18'!E32</f>
        <v>0</v>
      </c>
      <c r="F30" s="15">
        <f t="shared" si="6"/>
        <v>340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265</v>
      </c>
      <c r="C31" s="16">
        <f>'[1]18'!C33</f>
        <v>0</v>
      </c>
      <c r="D31" s="16">
        <f>'[1]18'!D33</f>
        <v>75</v>
      </c>
      <c r="E31" s="16">
        <f>'[1]18'!E33</f>
        <v>0</v>
      </c>
      <c r="F31" s="15">
        <f t="shared" si="6"/>
        <v>340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265</v>
      </c>
      <c r="C32" s="16">
        <f>'[1]18'!C34</f>
        <v>0</v>
      </c>
      <c r="D32" s="16">
        <f>'[1]18'!D34</f>
        <v>75</v>
      </c>
      <c r="E32" s="16">
        <f>'[1]18'!E34</f>
        <v>0</v>
      </c>
      <c r="F32" s="15">
        <f t="shared" si="6"/>
        <v>340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265</v>
      </c>
      <c r="C33" s="16">
        <f>'[1]18'!C35</f>
        <v>0</v>
      </c>
      <c r="D33" s="16">
        <f>'[1]18'!D35</f>
        <v>75</v>
      </c>
      <c r="E33" s="16">
        <f>'[1]18'!E35</f>
        <v>0</v>
      </c>
      <c r="F33" s="15">
        <f t="shared" si="6"/>
        <v>340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265</v>
      </c>
      <c r="C34" s="16">
        <f>'[1]18'!C36</f>
        <v>0</v>
      </c>
      <c r="D34" s="16">
        <f>'[1]18'!D36</f>
        <v>75</v>
      </c>
      <c r="E34" s="16">
        <f>'[1]18'!E36</f>
        <v>0</v>
      </c>
      <c r="F34" s="15">
        <f t="shared" si="6"/>
        <v>340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265</v>
      </c>
      <c r="C35" s="16">
        <f>'[1]18'!C37</f>
        <v>0</v>
      </c>
      <c r="D35" s="16">
        <f>'[1]18'!D37</f>
        <v>75</v>
      </c>
      <c r="E35" s="16">
        <f>'[1]18'!E37</f>
        <v>0</v>
      </c>
      <c r="F35" s="15">
        <f t="shared" si="6"/>
        <v>340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265</v>
      </c>
      <c r="C36" s="16">
        <f>'[1]18'!C38</f>
        <v>0</v>
      </c>
      <c r="D36" s="16">
        <f>'[1]18'!D38</f>
        <v>75</v>
      </c>
      <c r="E36" s="16">
        <f>'[1]18'!E38</f>
        <v>0</v>
      </c>
      <c r="F36" s="15">
        <f t="shared" si="6"/>
        <v>340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265</v>
      </c>
      <c r="C37" s="16">
        <f>'[1]18'!C39</f>
        <v>0</v>
      </c>
      <c r="D37" s="16">
        <f>'[1]18'!D39</f>
        <v>75</v>
      </c>
      <c r="E37" s="16">
        <f>'[1]18'!E39</f>
        <v>0</v>
      </c>
      <c r="F37" s="15">
        <f t="shared" si="6"/>
        <v>340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265</v>
      </c>
      <c r="C38" s="16">
        <f>'[1]18'!C40</f>
        <v>0</v>
      </c>
      <c r="D38" s="16">
        <f>'[1]18'!D40</f>
        <v>75</v>
      </c>
      <c r="E38" s="16">
        <f>'[1]18'!E40</f>
        <v>0</v>
      </c>
      <c r="F38" s="15">
        <f t="shared" si="6"/>
        <v>340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265</v>
      </c>
      <c r="C39" s="16">
        <f>'[1]18'!C41</f>
        <v>0</v>
      </c>
      <c r="D39" s="16">
        <f>'[1]18'!D41</f>
        <v>75</v>
      </c>
      <c r="E39" s="16">
        <f>'[1]18'!E41</f>
        <v>0</v>
      </c>
      <c r="F39" s="15">
        <f t="shared" si="6"/>
        <v>340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265</v>
      </c>
      <c r="C40" s="16">
        <f>'[1]18'!C42</f>
        <v>0</v>
      </c>
      <c r="D40" s="16">
        <f>'[1]18'!D42</f>
        <v>75</v>
      </c>
      <c r="E40" s="16">
        <f>'[1]18'!E42</f>
        <v>0</v>
      </c>
      <c r="F40" s="15">
        <f t="shared" si="6"/>
        <v>340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265</v>
      </c>
      <c r="C41" s="16">
        <f>'[1]18'!C43</f>
        <v>0</v>
      </c>
      <c r="D41" s="16">
        <f>'[1]18'!D43</f>
        <v>75</v>
      </c>
      <c r="E41" s="16">
        <f>'[1]18'!E43</f>
        <v>0</v>
      </c>
      <c r="F41" s="15">
        <f t="shared" si="6"/>
        <v>340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265</v>
      </c>
      <c r="C42" s="16">
        <f>'[1]18'!C44</f>
        <v>0</v>
      </c>
      <c r="D42" s="16">
        <f>'[1]18'!D44</f>
        <v>75</v>
      </c>
      <c r="E42" s="16">
        <f>'[1]18'!E44</f>
        <v>0</v>
      </c>
      <c r="F42" s="15">
        <f t="shared" si="6"/>
        <v>340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265</v>
      </c>
      <c r="C43" s="16">
        <f>'[1]18'!C45</f>
        <v>0</v>
      </c>
      <c r="D43" s="16">
        <f>'[1]18'!D45</f>
        <v>75</v>
      </c>
      <c r="E43" s="16">
        <f>'[1]18'!E45</f>
        <v>0</v>
      </c>
      <c r="F43" s="15">
        <f t="shared" si="6"/>
        <v>340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265</v>
      </c>
      <c r="C44" s="16">
        <f>'[1]18'!C46</f>
        <v>0</v>
      </c>
      <c r="D44" s="16">
        <f>'[1]18'!D46</f>
        <v>75</v>
      </c>
      <c r="E44" s="16">
        <f>'[1]18'!E46</f>
        <v>0</v>
      </c>
      <c r="F44" s="15">
        <f t="shared" si="6"/>
        <v>340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265</v>
      </c>
      <c r="C45" s="16">
        <f>'[1]18'!C47</f>
        <v>0</v>
      </c>
      <c r="D45" s="16">
        <f>'[1]18'!D47</f>
        <v>75</v>
      </c>
      <c r="E45" s="16">
        <f>'[1]18'!E47</f>
        <v>0</v>
      </c>
      <c r="F45" s="15">
        <f t="shared" si="6"/>
        <v>340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265</v>
      </c>
      <c r="C46" s="16">
        <f>'[1]18'!C48</f>
        <v>0</v>
      </c>
      <c r="D46" s="16">
        <f>'[1]18'!D48</f>
        <v>75</v>
      </c>
      <c r="E46" s="16">
        <f>'[1]18'!E48</f>
        <v>0</v>
      </c>
      <c r="F46" s="15">
        <f t="shared" si="6"/>
        <v>340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265</v>
      </c>
      <c r="C47" s="16">
        <f>'[1]18'!C49</f>
        <v>0</v>
      </c>
      <c r="D47" s="16">
        <f>'[1]18'!D49</f>
        <v>75</v>
      </c>
      <c r="E47" s="16">
        <f>'[1]18'!E49</f>
        <v>0</v>
      </c>
      <c r="F47" s="15">
        <f t="shared" si="6"/>
        <v>340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265</v>
      </c>
      <c r="C48" s="16">
        <f>'[1]18'!C50</f>
        <v>0</v>
      </c>
      <c r="D48" s="16">
        <f>'[1]18'!D50</f>
        <v>75</v>
      </c>
      <c r="E48" s="16">
        <f>'[1]18'!E50</f>
        <v>0</v>
      </c>
      <c r="F48" s="15">
        <f t="shared" si="6"/>
        <v>340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265</v>
      </c>
      <c r="C49" s="16">
        <f>'[1]18'!C51</f>
        <v>0</v>
      </c>
      <c r="D49" s="16">
        <f>'[1]18'!D51</f>
        <v>75</v>
      </c>
      <c r="E49" s="16">
        <f>'[1]18'!E51</f>
        <v>0</v>
      </c>
      <c r="F49" s="15">
        <f t="shared" si="6"/>
        <v>340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265</v>
      </c>
      <c r="C50" s="16">
        <f>'[1]18'!C52</f>
        <v>0</v>
      </c>
      <c r="D50" s="16">
        <f>'[1]18'!D52</f>
        <v>75</v>
      </c>
      <c r="E50" s="16">
        <f>'[1]18'!E52</f>
        <v>0</v>
      </c>
      <c r="F50" s="15">
        <f t="shared" si="6"/>
        <v>340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265</v>
      </c>
      <c r="C51" s="16">
        <f>'[1]18'!C53</f>
        <v>0</v>
      </c>
      <c r="D51" s="16">
        <f>'[1]18'!D53</f>
        <v>75</v>
      </c>
      <c r="E51" s="16">
        <f>'[1]18'!E53</f>
        <v>0</v>
      </c>
      <c r="F51" s="15">
        <f t="shared" si="6"/>
        <v>340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265</v>
      </c>
      <c r="C52" s="16">
        <f>'[1]18'!C54</f>
        <v>0</v>
      </c>
      <c r="D52" s="16">
        <f>'[1]18'!D54</f>
        <v>75</v>
      </c>
      <c r="E52" s="16">
        <f>'[1]18'!E54</f>
        <v>0</v>
      </c>
      <c r="F52" s="15">
        <f t="shared" si="6"/>
        <v>340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265</v>
      </c>
      <c r="C53" s="16">
        <f>'[1]18'!C55</f>
        <v>0</v>
      </c>
      <c r="D53" s="16">
        <f>'[1]18'!D55</f>
        <v>75</v>
      </c>
      <c r="E53" s="16">
        <f>'[1]18'!E55</f>
        <v>0</v>
      </c>
      <c r="F53" s="15">
        <f t="shared" si="6"/>
        <v>340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265</v>
      </c>
      <c r="C54" s="16">
        <f>'[1]18'!C56</f>
        <v>0</v>
      </c>
      <c r="D54" s="16">
        <f>'[1]18'!D56</f>
        <v>75</v>
      </c>
      <c r="E54" s="16">
        <f>'[1]18'!E56</f>
        <v>0</v>
      </c>
      <c r="F54" s="15">
        <f t="shared" si="6"/>
        <v>340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265</v>
      </c>
      <c r="C55" s="16">
        <f>'[1]18'!C57</f>
        <v>0</v>
      </c>
      <c r="D55" s="16">
        <f>'[1]18'!D57</f>
        <v>75</v>
      </c>
      <c r="E55" s="16">
        <f>'[1]18'!E57</f>
        <v>0</v>
      </c>
      <c r="F55" s="15">
        <f t="shared" si="6"/>
        <v>340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265</v>
      </c>
      <c r="C56" s="16">
        <f>'[1]18'!C58</f>
        <v>0</v>
      </c>
      <c r="D56" s="16">
        <f>'[1]18'!D58</f>
        <v>75</v>
      </c>
      <c r="E56" s="16">
        <f>'[1]18'!E58</f>
        <v>0</v>
      </c>
      <c r="F56" s="15">
        <f t="shared" si="6"/>
        <v>340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265</v>
      </c>
      <c r="C57" s="16">
        <f>'[1]18'!C59</f>
        <v>0</v>
      </c>
      <c r="D57" s="16">
        <f>'[1]18'!D59</f>
        <v>75</v>
      </c>
      <c r="E57" s="16">
        <f>'[1]18'!E59</f>
        <v>0</v>
      </c>
      <c r="F57" s="15">
        <f t="shared" si="6"/>
        <v>340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265</v>
      </c>
      <c r="C58" s="16">
        <f>'[1]18'!C60</f>
        <v>0</v>
      </c>
      <c r="D58" s="16">
        <f>'[1]18'!D60</f>
        <v>75</v>
      </c>
      <c r="E58" s="16">
        <f>'[1]18'!E60</f>
        <v>0</v>
      </c>
      <c r="F58" s="15">
        <f t="shared" si="6"/>
        <v>340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265</v>
      </c>
      <c r="C59" s="16">
        <f>'[1]18'!C61</f>
        <v>0</v>
      </c>
      <c r="D59" s="16">
        <f>'[1]18'!D61</f>
        <v>75</v>
      </c>
      <c r="E59" s="16">
        <f>'[1]18'!E61</f>
        <v>0</v>
      </c>
      <c r="F59" s="15">
        <f t="shared" si="6"/>
        <v>340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265</v>
      </c>
      <c r="C60" s="16">
        <f>'[1]18'!C62</f>
        <v>0</v>
      </c>
      <c r="D60" s="16">
        <f>'[1]18'!D62</f>
        <v>75</v>
      </c>
      <c r="E60" s="16">
        <f>'[1]18'!E62</f>
        <v>0</v>
      </c>
      <c r="F60" s="15">
        <f t="shared" si="6"/>
        <v>340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265</v>
      </c>
      <c r="C61" s="16">
        <f>'[1]18'!C63</f>
        <v>0</v>
      </c>
      <c r="D61" s="16">
        <f>'[1]18'!D63</f>
        <v>75</v>
      </c>
      <c r="E61" s="16">
        <f>'[1]18'!E63</f>
        <v>0</v>
      </c>
      <c r="F61" s="15">
        <f t="shared" si="6"/>
        <v>340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265</v>
      </c>
      <c r="C62" s="16">
        <f>'[1]18'!C64</f>
        <v>0</v>
      </c>
      <c r="D62" s="16">
        <f>'[1]18'!D64</f>
        <v>75</v>
      </c>
      <c r="E62" s="16">
        <f>'[1]18'!E64</f>
        <v>0</v>
      </c>
      <c r="F62" s="15">
        <f t="shared" si="6"/>
        <v>340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265</v>
      </c>
      <c r="C63" s="16">
        <f>'[1]18'!C65</f>
        <v>0</v>
      </c>
      <c r="D63" s="16">
        <f>'[1]18'!D65</f>
        <v>75</v>
      </c>
      <c r="E63" s="16">
        <f>'[1]18'!E65</f>
        <v>0</v>
      </c>
      <c r="F63" s="15">
        <f t="shared" si="6"/>
        <v>340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265</v>
      </c>
      <c r="C64" s="16">
        <f>'[1]18'!C66</f>
        <v>0</v>
      </c>
      <c r="D64" s="16">
        <f>'[1]18'!D66</f>
        <v>75</v>
      </c>
      <c r="E64" s="16">
        <f>'[1]18'!E66</f>
        <v>0</v>
      </c>
      <c r="F64" s="15">
        <f t="shared" si="6"/>
        <v>340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265</v>
      </c>
      <c r="C65" s="16">
        <f>'[1]18'!C67</f>
        <v>0</v>
      </c>
      <c r="D65" s="16">
        <f>'[1]18'!D67</f>
        <v>75</v>
      </c>
      <c r="E65" s="16">
        <f>'[1]18'!E67</f>
        <v>0</v>
      </c>
      <c r="F65" s="15">
        <f t="shared" si="6"/>
        <v>340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265</v>
      </c>
      <c r="C66" s="16">
        <f>'[1]18'!C68</f>
        <v>0</v>
      </c>
      <c r="D66" s="16">
        <f>'[1]18'!D68</f>
        <v>75</v>
      </c>
      <c r="E66" s="16">
        <f>'[1]18'!E68</f>
        <v>0</v>
      </c>
      <c r="F66" s="15">
        <f t="shared" si="6"/>
        <v>340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265</v>
      </c>
      <c r="C67" s="16">
        <f>'[1]18'!C69</f>
        <v>0</v>
      </c>
      <c r="D67" s="16">
        <f>'[1]18'!D69</f>
        <v>75</v>
      </c>
      <c r="E67" s="16">
        <f>'[1]18'!E69</f>
        <v>0</v>
      </c>
      <c r="F67" s="15">
        <f t="shared" si="6"/>
        <v>340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265</v>
      </c>
      <c r="C68" s="16">
        <f>'[1]18'!C70</f>
        <v>0</v>
      </c>
      <c r="D68" s="16">
        <f>'[1]18'!D70</f>
        <v>75</v>
      </c>
      <c r="E68" s="16">
        <f>'[1]18'!E70</f>
        <v>0</v>
      </c>
      <c r="F68" s="15">
        <f t="shared" si="6"/>
        <v>340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265</v>
      </c>
      <c r="C69" s="16">
        <f>'[1]18'!C71</f>
        <v>0</v>
      </c>
      <c r="D69" s="16">
        <f>'[1]18'!D71</f>
        <v>75</v>
      </c>
      <c r="E69" s="16">
        <f>'[1]18'!E71</f>
        <v>0</v>
      </c>
      <c r="F69" s="15">
        <f t="shared" ref="F69:F98" si="17">SUM(B69:E69)</f>
        <v>340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265</v>
      </c>
      <c r="C70" s="16">
        <f>'[1]18'!C72</f>
        <v>0</v>
      </c>
      <c r="D70" s="16">
        <f>'[1]18'!D72</f>
        <v>75</v>
      </c>
      <c r="E70" s="16">
        <f>'[1]18'!E72</f>
        <v>0</v>
      </c>
      <c r="F70" s="15">
        <f t="shared" si="17"/>
        <v>340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265</v>
      </c>
      <c r="C71" s="16">
        <f>'[1]18'!C73</f>
        <v>0</v>
      </c>
      <c r="D71" s="16">
        <f>'[1]18'!D73</f>
        <v>75</v>
      </c>
      <c r="E71" s="16">
        <f>'[1]18'!E73</f>
        <v>0</v>
      </c>
      <c r="F71" s="15">
        <f t="shared" si="17"/>
        <v>340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265</v>
      </c>
      <c r="C72" s="16">
        <f>'[1]18'!C74</f>
        <v>0</v>
      </c>
      <c r="D72" s="16">
        <f>'[1]18'!D74</f>
        <v>75</v>
      </c>
      <c r="E72" s="16">
        <f>'[1]18'!E74</f>
        <v>0</v>
      </c>
      <c r="F72" s="15">
        <f t="shared" si="17"/>
        <v>340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265</v>
      </c>
      <c r="C73" s="16">
        <f>'[1]18'!C75</f>
        <v>0</v>
      </c>
      <c r="D73" s="16">
        <f>'[1]18'!D75</f>
        <v>75</v>
      </c>
      <c r="E73" s="16">
        <f>'[1]18'!E75</f>
        <v>0</v>
      </c>
      <c r="F73" s="15">
        <f t="shared" si="17"/>
        <v>340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265</v>
      </c>
      <c r="C74" s="16">
        <f>'[1]18'!C76</f>
        <v>0</v>
      </c>
      <c r="D74" s="16">
        <f>'[1]18'!D76</f>
        <v>75</v>
      </c>
      <c r="E74" s="16">
        <f>'[1]18'!E76</f>
        <v>0</v>
      </c>
      <c r="F74" s="15">
        <f t="shared" si="17"/>
        <v>340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265</v>
      </c>
      <c r="C75" s="16">
        <f>'[1]18'!C77</f>
        <v>0</v>
      </c>
      <c r="D75" s="16">
        <f>'[1]18'!D77</f>
        <v>75</v>
      </c>
      <c r="E75" s="16">
        <f>'[1]18'!E77</f>
        <v>0</v>
      </c>
      <c r="F75" s="15">
        <f t="shared" si="17"/>
        <v>340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265</v>
      </c>
      <c r="C76" s="16">
        <f>'[1]18'!C78</f>
        <v>0</v>
      </c>
      <c r="D76" s="16">
        <f>'[1]18'!D78</f>
        <v>75</v>
      </c>
      <c r="E76" s="16">
        <f>'[1]18'!E78</f>
        <v>0</v>
      </c>
      <c r="F76" s="15">
        <f t="shared" si="17"/>
        <v>340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265</v>
      </c>
      <c r="C77" s="16">
        <f>'[1]18'!C79</f>
        <v>0</v>
      </c>
      <c r="D77" s="16">
        <f>'[1]18'!D79</f>
        <v>75</v>
      </c>
      <c r="E77" s="16">
        <f>'[1]18'!E79</f>
        <v>0</v>
      </c>
      <c r="F77" s="15">
        <f t="shared" si="17"/>
        <v>340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265</v>
      </c>
      <c r="C78" s="16">
        <f>'[1]18'!C80</f>
        <v>0</v>
      </c>
      <c r="D78" s="16">
        <f>'[1]18'!D80</f>
        <v>75</v>
      </c>
      <c r="E78" s="16">
        <f>'[1]18'!E80</f>
        <v>0</v>
      </c>
      <c r="F78" s="15">
        <f t="shared" si="17"/>
        <v>340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265</v>
      </c>
      <c r="C79" s="16">
        <f>'[1]18'!C81</f>
        <v>0</v>
      </c>
      <c r="D79" s="16">
        <f>'[1]18'!D81</f>
        <v>75</v>
      </c>
      <c r="E79" s="16">
        <f>'[1]18'!E81</f>
        <v>0</v>
      </c>
      <c r="F79" s="15">
        <f t="shared" si="17"/>
        <v>340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265</v>
      </c>
      <c r="C80" s="16">
        <f>'[1]18'!C82</f>
        <v>0</v>
      </c>
      <c r="D80" s="16">
        <f>'[1]18'!D82</f>
        <v>75</v>
      </c>
      <c r="E80" s="16">
        <f>'[1]18'!E82</f>
        <v>0</v>
      </c>
      <c r="F80" s="15">
        <f t="shared" si="17"/>
        <v>340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265</v>
      </c>
      <c r="C81" s="16">
        <f>'[1]18'!C83</f>
        <v>0</v>
      </c>
      <c r="D81" s="16">
        <f>'[1]18'!D83</f>
        <v>75</v>
      </c>
      <c r="E81" s="16">
        <f>'[1]18'!E83</f>
        <v>0</v>
      </c>
      <c r="F81" s="15">
        <f t="shared" si="17"/>
        <v>340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265</v>
      </c>
      <c r="C82" s="16">
        <f>'[1]18'!C84</f>
        <v>0</v>
      </c>
      <c r="D82" s="16">
        <f>'[1]18'!D84</f>
        <v>75</v>
      </c>
      <c r="E82" s="16">
        <f>'[1]18'!E84</f>
        <v>0</v>
      </c>
      <c r="F82" s="15">
        <f t="shared" si="17"/>
        <v>340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265</v>
      </c>
      <c r="C83" s="16">
        <f>'[1]18'!C85</f>
        <v>0</v>
      </c>
      <c r="D83" s="16">
        <f>'[1]18'!D85</f>
        <v>75</v>
      </c>
      <c r="E83" s="16">
        <f>'[1]18'!E85</f>
        <v>0</v>
      </c>
      <c r="F83" s="15">
        <f t="shared" si="17"/>
        <v>340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265</v>
      </c>
      <c r="C84" s="16">
        <f>'[1]18'!C86</f>
        <v>0</v>
      </c>
      <c r="D84" s="16">
        <f>'[1]18'!D86</f>
        <v>75</v>
      </c>
      <c r="E84" s="16">
        <f>'[1]18'!E86</f>
        <v>0</v>
      </c>
      <c r="F84" s="15">
        <f t="shared" si="17"/>
        <v>340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265</v>
      </c>
      <c r="C85" s="16">
        <f>'[1]18'!C87</f>
        <v>0</v>
      </c>
      <c r="D85" s="16">
        <f>'[1]18'!D87</f>
        <v>75</v>
      </c>
      <c r="E85" s="16">
        <f>'[1]18'!E87</f>
        <v>0</v>
      </c>
      <c r="F85" s="15">
        <f t="shared" si="17"/>
        <v>340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265</v>
      </c>
      <c r="C86" s="16">
        <f>'[1]18'!C88</f>
        <v>0</v>
      </c>
      <c r="D86" s="16">
        <f>'[1]18'!D88</f>
        <v>75</v>
      </c>
      <c r="E86" s="16">
        <f>'[1]18'!E88</f>
        <v>0</v>
      </c>
      <c r="F86" s="15">
        <f t="shared" si="17"/>
        <v>340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265</v>
      </c>
      <c r="C87" s="16">
        <f>'[1]18'!C89</f>
        <v>0</v>
      </c>
      <c r="D87" s="16">
        <f>'[1]18'!D89</f>
        <v>75</v>
      </c>
      <c r="E87" s="16">
        <f>'[1]18'!E89</f>
        <v>0</v>
      </c>
      <c r="F87" s="15">
        <f t="shared" si="17"/>
        <v>340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265</v>
      </c>
      <c r="C88" s="16">
        <f>'[1]18'!C90</f>
        <v>0</v>
      </c>
      <c r="D88" s="16">
        <f>'[1]18'!D90</f>
        <v>75</v>
      </c>
      <c r="E88" s="16">
        <f>'[1]18'!E90</f>
        <v>0</v>
      </c>
      <c r="F88" s="15">
        <f t="shared" si="17"/>
        <v>340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265</v>
      </c>
      <c r="C89" s="16">
        <f>'[1]18'!C91</f>
        <v>0</v>
      </c>
      <c r="D89" s="16">
        <f>'[1]18'!D91</f>
        <v>75</v>
      </c>
      <c r="E89" s="16">
        <f>'[1]18'!E91</f>
        <v>0</v>
      </c>
      <c r="F89" s="15">
        <f t="shared" si="17"/>
        <v>340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265</v>
      </c>
      <c r="C90" s="16">
        <f>'[1]18'!C92</f>
        <v>0</v>
      </c>
      <c r="D90" s="16">
        <f>'[1]18'!D92</f>
        <v>75</v>
      </c>
      <c r="E90" s="16">
        <f>'[1]18'!E92</f>
        <v>0</v>
      </c>
      <c r="F90" s="15">
        <f t="shared" si="17"/>
        <v>340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265</v>
      </c>
      <c r="C91" s="16">
        <f>'[1]18'!C93</f>
        <v>0</v>
      </c>
      <c r="D91" s="16">
        <f>'[1]18'!D93</f>
        <v>75</v>
      </c>
      <c r="E91" s="16">
        <f>'[1]18'!E93</f>
        <v>0</v>
      </c>
      <c r="F91" s="15">
        <f t="shared" si="17"/>
        <v>340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265</v>
      </c>
      <c r="C92" s="16">
        <f>'[1]18'!C94</f>
        <v>0</v>
      </c>
      <c r="D92" s="16">
        <f>'[1]18'!D94</f>
        <v>75</v>
      </c>
      <c r="E92" s="16">
        <f>'[1]18'!E94</f>
        <v>0</v>
      </c>
      <c r="F92" s="15">
        <f t="shared" si="17"/>
        <v>340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265</v>
      </c>
      <c r="C93" s="16">
        <f>'[1]18'!C95</f>
        <v>0</v>
      </c>
      <c r="D93" s="16">
        <f>'[1]18'!D95</f>
        <v>75</v>
      </c>
      <c r="E93" s="16">
        <f>'[1]18'!E95</f>
        <v>0</v>
      </c>
      <c r="F93" s="15">
        <f t="shared" si="17"/>
        <v>340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265</v>
      </c>
      <c r="C94" s="16">
        <f>'[1]18'!C96</f>
        <v>0</v>
      </c>
      <c r="D94" s="16">
        <f>'[1]18'!D96</f>
        <v>75</v>
      </c>
      <c r="E94" s="16">
        <f>'[1]18'!E96</f>
        <v>0</v>
      </c>
      <c r="F94" s="15">
        <f t="shared" si="17"/>
        <v>340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265</v>
      </c>
      <c r="C95" s="16">
        <f>'[1]18'!C97</f>
        <v>0</v>
      </c>
      <c r="D95" s="16">
        <f>'[1]18'!D97</f>
        <v>75</v>
      </c>
      <c r="E95" s="16">
        <f>'[1]18'!E97</f>
        <v>0</v>
      </c>
      <c r="F95" s="15">
        <f t="shared" si="17"/>
        <v>340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265</v>
      </c>
      <c r="C96" s="16">
        <f>'[1]18'!C98</f>
        <v>0</v>
      </c>
      <c r="D96" s="16">
        <f>'[1]18'!D98</f>
        <v>75</v>
      </c>
      <c r="E96" s="16">
        <f>'[1]18'!E98</f>
        <v>0</v>
      </c>
      <c r="F96" s="15">
        <f t="shared" si="17"/>
        <v>340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265</v>
      </c>
      <c r="C97" s="16">
        <f>'[1]18'!C99</f>
        <v>0</v>
      </c>
      <c r="D97" s="16">
        <f>'[1]18'!D99</f>
        <v>75</v>
      </c>
      <c r="E97" s="16">
        <f>'[1]18'!E99</f>
        <v>0</v>
      </c>
      <c r="F97" s="15">
        <f t="shared" si="17"/>
        <v>340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265</v>
      </c>
      <c r="C98" s="16">
        <f>'[1]18'!C100</f>
        <v>0</v>
      </c>
      <c r="D98" s="16">
        <f>'[1]18'!D100</f>
        <v>75</v>
      </c>
      <c r="E98" s="16">
        <f>'[1]18'!E100</f>
        <v>0</v>
      </c>
      <c r="F98" s="15">
        <f t="shared" si="17"/>
        <v>340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3" workbookViewId="0">
      <selection activeCell="R32" sqref="R32:R92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45248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'[2]18'!B5</f>
        <v>42</v>
      </c>
      <c r="C3" s="195">
        <f>'[2]18'!C5</f>
        <v>30</v>
      </c>
      <c r="D3" s="195">
        <f>'[2]18'!D5</f>
        <v>0</v>
      </c>
      <c r="E3" s="195">
        <f>'[2]18'!E5</f>
        <v>0</v>
      </c>
      <c r="F3" s="15">
        <f>SUM(B3:E3)</f>
        <v>72</v>
      </c>
      <c r="G3" s="194">
        <f>'[2]18'!H5</f>
        <v>38</v>
      </c>
      <c r="H3" s="195">
        <f>'[2]18'!I5</f>
        <v>0</v>
      </c>
      <c r="I3" s="195">
        <f>'[2]18'!J5</f>
        <v>0</v>
      </c>
      <c r="J3" s="195">
        <f>'[2]18'!K5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'[2]18'!B6</f>
        <v>42</v>
      </c>
      <c r="C4" s="195">
        <f>'[2]18'!C6</f>
        <v>30</v>
      </c>
      <c r="D4" s="195">
        <f>'[2]18'!D6</f>
        <v>0</v>
      </c>
      <c r="E4" s="195">
        <f>'[2]18'!E6</f>
        <v>0</v>
      </c>
      <c r="F4" s="15">
        <f>SUM(B4:E4)</f>
        <v>72</v>
      </c>
      <c r="G4" s="194">
        <f>'[2]18'!H6</f>
        <v>38</v>
      </c>
      <c r="H4" s="195">
        <f>'[2]18'!I6</f>
        <v>0</v>
      </c>
      <c r="I4" s="195">
        <f>'[2]18'!J6</f>
        <v>0</v>
      </c>
      <c r="J4" s="195">
        <f>'[2]18'!K6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'[2]18'!B7</f>
        <v>42</v>
      </c>
      <c r="C5" s="195">
        <f>'[2]18'!C7</f>
        <v>30</v>
      </c>
      <c r="D5" s="195">
        <f>'[2]18'!D7</f>
        <v>0</v>
      </c>
      <c r="E5" s="195">
        <f>'[2]18'!E7</f>
        <v>0</v>
      </c>
      <c r="F5" s="15">
        <f t="shared" ref="F5:F68" si="6">SUM(B5:E5)</f>
        <v>72</v>
      </c>
      <c r="G5" s="194">
        <f>'[2]18'!H7</f>
        <v>38</v>
      </c>
      <c r="H5" s="195">
        <f>'[2]18'!I7</f>
        <v>0</v>
      </c>
      <c r="I5" s="195">
        <f>'[2]18'!J7</f>
        <v>0</v>
      </c>
      <c r="J5" s="195">
        <f>'[2]18'!K7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'[2]18'!B8</f>
        <v>42</v>
      </c>
      <c r="C6" s="195">
        <f>'[2]18'!C8</f>
        <v>30</v>
      </c>
      <c r="D6" s="195">
        <f>'[2]18'!D8</f>
        <v>0</v>
      </c>
      <c r="E6" s="195">
        <f>'[2]18'!E8</f>
        <v>0</v>
      </c>
      <c r="F6" s="15">
        <f t="shared" si="6"/>
        <v>72</v>
      </c>
      <c r="G6" s="194">
        <f>'[2]18'!H8</f>
        <v>38</v>
      </c>
      <c r="H6" s="195">
        <f>'[2]18'!I8</f>
        <v>0</v>
      </c>
      <c r="I6" s="195">
        <f>'[2]18'!J8</f>
        <v>0</v>
      </c>
      <c r="J6" s="195">
        <f>'[2]18'!K8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'[2]18'!B9</f>
        <v>42</v>
      </c>
      <c r="C7" s="195">
        <f>'[2]18'!C9</f>
        <v>30</v>
      </c>
      <c r="D7" s="195">
        <f>'[2]18'!D9</f>
        <v>0</v>
      </c>
      <c r="E7" s="195">
        <f>'[2]18'!E9</f>
        <v>0</v>
      </c>
      <c r="F7" s="15">
        <f t="shared" si="6"/>
        <v>72</v>
      </c>
      <c r="G7" s="194">
        <f>'[2]18'!H9</f>
        <v>38</v>
      </c>
      <c r="H7" s="195">
        <f>'[2]18'!I9</f>
        <v>0</v>
      </c>
      <c r="I7" s="195">
        <f>'[2]18'!J9</f>
        <v>0</v>
      </c>
      <c r="J7" s="195">
        <f>'[2]18'!K9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'[2]18'!B10</f>
        <v>42</v>
      </c>
      <c r="C8" s="195">
        <f>'[2]18'!C10</f>
        <v>30</v>
      </c>
      <c r="D8" s="195">
        <f>'[2]18'!D10</f>
        <v>0</v>
      </c>
      <c r="E8" s="195">
        <f>'[2]18'!E10</f>
        <v>0</v>
      </c>
      <c r="F8" s="15">
        <f t="shared" si="6"/>
        <v>72</v>
      </c>
      <c r="G8" s="194">
        <f>'[2]18'!H10</f>
        <v>38</v>
      </c>
      <c r="H8" s="195">
        <f>'[2]18'!I10</f>
        <v>0</v>
      </c>
      <c r="I8" s="195">
        <f>'[2]18'!J10</f>
        <v>0</v>
      </c>
      <c r="J8" s="195">
        <f>'[2]18'!K10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'[2]18'!B11</f>
        <v>42</v>
      </c>
      <c r="C9" s="195">
        <f>'[2]18'!C11</f>
        <v>30</v>
      </c>
      <c r="D9" s="195">
        <f>'[2]18'!D11</f>
        <v>0</v>
      </c>
      <c r="E9" s="195">
        <f>'[2]18'!E11</f>
        <v>0</v>
      </c>
      <c r="F9" s="15">
        <f t="shared" si="6"/>
        <v>72</v>
      </c>
      <c r="G9" s="194">
        <f>'[2]18'!H11</f>
        <v>38</v>
      </c>
      <c r="H9" s="195">
        <f>'[2]18'!I11</f>
        <v>0</v>
      </c>
      <c r="I9" s="195">
        <f>'[2]18'!J11</f>
        <v>0</v>
      </c>
      <c r="J9" s="195">
        <f>'[2]18'!K11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'[2]18'!B12</f>
        <v>42</v>
      </c>
      <c r="C10" s="195">
        <f>'[2]18'!C12</f>
        <v>30</v>
      </c>
      <c r="D10" s="195">
        <f>'[2]18'!D12</f>
        <v>0</v>
      </c>
      <c r="E10" s="195">
        <f>'[2]18'!E12</f>
        <v>0</v>
      </c>
      <c r="F10" s="15">
        <f t="shared" si="6"/>
        <v>72</v>
      </c>
      <c r="G10" s="194">
        <f>'[2]18'!H12</f>
        <v>38</v>
      </c>
      <c r="H10" s="195">
        <f>'[2]18'!I12</f>
        <v>0</v>
      </c>
      <c r="I10" s="195">
        <f>'[2]18'!J12</f>
        <v>0</v>
      </c>
      <c r="J10" s="195">
        <f>'[2]18'!K12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'[2]18'!B13</f>
        <v>42</v>
      </c>
      <c r="C11" s="195">
        <f>'[2]18'!C13</f>
        <v>30</v>
      </c>
      <c r="D11" s="195">
        <f>'[2]18'!D13</f>
        <v>0</v>
      </c>
      <c r="E11" s="195">
        <f>'[2]18'!E13</f>
        <v>0</v>
      </c>
      <c r="F11" s="15">
        <f t="shared" si="6"/>
        <v>72</v>
      </c>
      <c r="G11" s="194">
        <f>'[2]18'!H13</f>
        <v>38</v>
      </c>
      <c r="H11" s="195">
        <f>'[2]18'!I13</f>
        <v>0</v>
      </c>
      <c r="I11" s="195">
        <f>'[2]18'!J13</f>
        <v>0</v>
      </c>
      <c r="J11" s="195">
        <f>'[2]18'!K13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'[2]18'!B14</f>
        <v>42</v>
      </c>
      <c r="C12" s="195">
        <f>'[2]18'!C14</f>
        <v>30</v>
      </c>
      <c r="D12" s="195">
        <f>'[2]18'!D14</f>
        <v>0</v>
      </c>
      <c r="E12" s="195">
        <f>'[2]18'!E14</f>
        <v>0</v>
      </c>
      <c r="F12" s="15">
        <f t="shared" si="6"/>
        <v>72</v>
      </c>
      <c r="G12" s="194">
        <f>'[2]18'!H14</f>
        <v>38</v>
      </c>
      <c r="H12" s="195">
        <f>'[2]18'!I14</f>
        <v>0</v>
      </c>
      <c r="I12" s="195">
        <f>'[2]18'!J14</f>
        <v>0</v>
      </c>
      <c r="J12" s="195">
        <f>'[2]18'!K14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'[2]18'!B15</f>
        <v>42</v>
      </c>
      <c r="C13" s="195">
        <f>'[2]18'!C15</f>
        <v>30</v>
      </c>
      <c r="D13" s="195">
        <f>'[2]18'!D15</f>
        <v>0</v>
      </c>
      <c r="E13" s="195">
        <f>'[2]18'!E15</f>
        <v>0</v>
      </c>
      <c r="F13" s="15">
        <f t="shared" si="6"/>
        <v>72</v>
      </c>
      <c r="G13" s="194">
        <f>'[2]18'!H15</f>
        <v>38</v>
      </c>
      <c r="H13" s="195">
        <f>'[2]18'!I15</f>
        <v>0</v>
      </c>
      <c r="I13" s="195">
        <f>'[2]18'!J15</f>
        <v>0</v>
      </c>
      <c r="J13" s="195">
        <f>'[2]18'!K15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'[2]18'!B16</f>
        <v>42</v>
      </c>
      <c r="C14" s="195">
        <f>'[2]18'!C16</f>
        <v>30</v>
      </c>
      <c r="D14" s="195">
        <f>'[2]18'!D16</f>
        <v>0</v>
      </c>
      <c r="E14" s="195">
        <f>'[2]18'!E16</f>
        <v>0</v>
      </c>
      <c r="F14" s="15">
        <f t="shared" si="6"/>
        <v>72</v>
      </c>
      <c r="G14" s="194">
        <f>'[2]18'!H16</f>
        <v>38</v>
      </c>
      <c r="H14" s="195">
        <f>'[2]18'!I16</f>
        <v>0</v>
      </c>
      <c r="I14" s="195">
        <f>'[2]18'!J16</f>
        <v>0</v>
      </c>
      <c r="J14" s="195">
        <f>'[2]18'!K16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'[2]18'!B17</f>
        <v>42</v>
      </c>
      <c r="C15" s="195">
        <f>'[2]18'!C17</f>
        <v>30</v>
      </c>
      <c r="D15" s="195">
        <f>'[2]18'!D17</f>
        <v>0</v>
      </c>
      <c r="E15" s="195">
        <f>'[2]18'!E17</f>
        <v>0</v>
      </c>
      <c r="F15" s="15">
        <f t="shared" si="6"/>
        <v>72</v>
      </c>
      <c r="G15" s="194">
        <f>'[2]18'!H17</f>
        <v>38</v>
      </c>
      <c r="H15" s="195">
        <f>'[2]18'!I17</f>
        <v>0</v>
      </c>
      <c r="I15" s="195">
        <f>'[2]18'!J17</f>
        <v>0</v>
      </c>
      <c r="J15" s="195">
        <f>'[2]18'!K17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'[2]18'!B18</f>
        <v>42</v>
      </c>
      <c r="C16" s="195">
        <f>'[2]18'!C18</f>
        <v>30</v>
      </c>
      <c r="D16" s="195">
        <f>'[2]18'!D18</f>
        <v>0</v>
      </c>
      <c r="E16" s="195">
        <f>'[2]18'!E18</f>
        <v>0</v>
      </c>
      <c r="F16" s="15">
        <f t="shared" si="6"/>
        <v>72</v>
      </c>
      <c r="G16" s="194">
        <f>'[2]18'!H18</f>
        <v>38</v>
      </c>
      <c r="H16" s="195">
        <f>'[2]18'!I18</f>
        <v>0</v>
      </c>
      <c r="I16" s="195">
        <f>'[2]18'!J18</f>
        <v>0</v>
      </c>
      <c r="J16" s="195">
        <f>'[2]18'!K18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'[2]18'!B19</f>
        <v>42</v>
      </c>
      <c r="C17" s="195">
        <f>'[2]18'!C19</f>
        <v>30</v>
      </c>
      <c r="D17" s="195">
        <f>'[2]18'!D19</f>
        <v>0</v>
      </c>
      <c r="E17" s="195">
        <f>'[2]18'!E19</f>
        <v>0</v>
      </c>
      <c r="F17" s="15">
        <f t="shared" si="6"/>
        <v>72</v>
      </c>
      <c r="G17" s="194">
        <f>'[2]18'!H19</f>
        <v>38</v>
      </c>
      <c r="H17" s="195">
        <f>'[2]18'!I19</f>
        <v>0</v>
      </c>
      <c r="I17" s="195">
        <f>'[2]18'!J19</f>
        <v>0</v>
      </c>
      <c r="J17" s="195">
        <f>'[2]18'!K19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'[2]18'!B20</f>
        <v>42</v>
      </c>
      <c r="C18" s="195">
        <f>'[2]18'!C20</f>
        <v>30</v>
      </c>
      <c r="D18" s="195">
        <f>'[2]18'!D20</f>
        <v>0</v>
      </c>
      <c r="E18" s="195">
        <f>'[2]18'!E20</f>
        <v>0</v>
      </c>
      <c r="F18" s="15">
        <f t="shared" si="6"/>
        <v>72</v>
      </c>
      <c r="G18" s="194">
        <f>'[2]18'!H20</f>
        <v>38</v>
      </c>
      <c r="H18" s="195">
        <f>'[2]18'!I20</f>
        <v>0</v>
      </c>
      <c r="I18" s="195">
        <f>'[2]18'!J20</f>
        <v>0</v>
      </c>
      <c r="J18" s="195">
        <f>'[2]18'!K20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'[2]18'!B21</f>
        <v>42</v>
      </c>
      <c r="C19" s="195">
        <f>'[2]18'!C21</f>
        <v>30</v>
      </c>
      <c r="D19" s="195">
        <f>'[2]18'!D21</f>
        <v>0</v>
      </c>
      <c r="E19" s="195">
        <f>'[2]18'!E21</f>
        <v>0</v>
      </c>
      <c r="F19" s="15">
        <f t="shared" si="6"/>
        <v>72</v>
      </c>
      <c r="G19" s="194">
        <f>'[2]18'!H21</f>
        <v>38</v>
      </c>
      <c r="H19" s="195">
        <f>'[2]18'!I21</f>
        <v>0</v>
      </c>
      <c r="I19" s="195">
        <f>'[2]18'!J21</f>
        <v>0</v>
      </c>
      <c r="J19" s="195">
        <f>'[2]18'!K21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'[2]18'!B22</f>
        <v>42</v>
      </c>
      <c r="C20" s="195">
        <f>'[2]18'!C22</f>
        <v>30</v>
      </c>
      <c r="D20" s="195">
        <f>'[2]18'!D22</f>
        <v>0</v>
      </c>
      <c r="E20" s="195">
        <f>'[2]18'!E22</f>
        <v>0</v>
      </c>
      <c r="F20" s="15">
        <f t="shared" si="6"/>
        <v>72</v>
      </c>
      <c r="G20" s="194">
        <f>'[2]18'!H22</f>
        <v>38</v>
      </c>
      <c r="H20" s="195">
        <f>'[2]18'!I22</f>
        <v>0</v>
      </c>
      <c r="I20" s="195">
        <f>'[2]18'!J22</f>
        <v>0</v>
      </c>
      <c r="J20" s="195">
        <f>'[2]18'!K22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'[2]18'!B23</f>
        <v>42</v>
      </c>
      <c r="C21" s="195">
        <f>'[2]18'!C23</f>
        <v>30</v>
      </c>
      <c r="D21" s="195">
        <f>'[2]18'!D23</f>
        <v>0</v>
      </c>
      <c r="E21" s="195">
        <f>'[2]18'!E23</f>
        <v>0</v>
      </c>
      <c r="F21" s="15">
        <f t="shared" si="6"/>
        <v>72</v>
      </c>
      <c r="G21" s="194">
        <f>'[2]18'!H23</f>
        <v>38</v>
      </c>
      <c r="H21" s="195">
        <f>'[2]18'!I23</f>
        <v>0</v>
      </c>
      <c r="I21" s="195">
        <f>'[2]18'!J23</f>
        <v>0</v>
      </c>
      <c r="J21" s="195">
        <f>'[2]18'!K23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'[2]18'!B24</f>
        <v>42</v>
      </c>
      <c r="C22" s="195">
        <f>'[2]18'!C24</f>
        <v>30</v>
      </c>
      <c r="D22" s="195">
        <f>'[2]18'!D24</f>
        <v>0</v>
      </c>
      <c r="E22" s="195">
        <f>'[2]18'!E24</f>
        <v>0</v>
      </c>
      <c r="F22" s="15">
        <f t="shared" si="6"/>
        <v>72</v>
      </c>
      <c r="G22" s="194">
        <f>'[2]18'!H24</f>
        <v>38</v>
      </c>
      <c r="H22" s="195">
        <f>'[2]18'!I24</f>
        <v>0</v>
      </c>
      <c r="I22" s="195">
        <f>'[2]18'!J24</f>
        <v>0</v>
      </c>
      <c r="J22" s="195">
        <f>'[2]18'!K24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'[2]18'!B25</f>
        <v>42</v>
      </c>
      <c r="C23" s="195">
        <f>'[2]18'!C25</f>
        <v>30</v>
      </c>
      <c r="D23" s="195">
        <f>'[2]18'!D25</f>
        <v>0</v>
      </c>
      <c r="E23" s="195">
        <f>'[2]18'!E25</f>
        <v>0</v>
      </c>
      <c r="F23" s="15">
        <f t="shared" si="6"/>
        <v>72</v>
      </c>
      <c r="G23" s="194">
        <f>'[2]18'!H25</f>
        <v>38</v>
      </c>
      <c r="H23" s="195">
        <f>'[2]18'!I25</f>
        <v>0</v>
      </c>
      <c r="I23" s="195">
        <f>'[2]18'!J25</f>
        <v>0</v>
      </c>
      <c r="J23" s="195">
        <f>'[2]18'!K25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'[2]18'!B26</f>
        <v>42</v>
      </c>
      <c r="C24" s="195">
        <f>'[2]18'!C26</f>
        <v>30</v>
      </c>
      <c r="D24" s="195">
        <f>'[2]18'!D26</f>
        <v>0</v>
      </c>
      <c r="E24" s="195">
        <f>'[2]18'!E26</f>
        <v>0</v>
      </c>
      <c r="F24" s="15">
        <f t="shared" si="6"/>
        <v>72</v>
      </c>
      <c r="G24" s="194">
        <f>'[2]18'!H26</f>
        <v>38</v>
      </c>
      <c r="H24" s="195">
        <f>'[2]18'!I26</f>
        <v>0</v>
      </c>
      <c r="I24" s="195">
        <f>'[2]18'!J26</f>
        <v>0</v>
      </c>
      <c r="J24" s="195">
        <f>'[2]18'!K26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'[2]18'!B27</f>
        <v>42</v>
      </c>
      <c r="C25" s="195">
        <f>'[2]18'!C27</f>
        <v>30</v>
      </c>
      <c r="D25" s="195">
        <f>'[2]18'!D27</f>
        <v>0</v>
      </c>
      <c r="E25" s="195">
        <f>'[2]18'!E27</f>
        <v>0</v>
      </c>
      <c r="F25" s="15">
        <f t="shared" si="6"/>
        <v>72</v>
      </c>
      <c r="G25" s="194">
        <f>'[2]18'!H27</f>
        <v>38</v>
      </c>
      <c r="H25" s="195">
        <f>'[2]18'!I27</f>
        <v>0</v>
      </c>
      <c r="I25" s="195">
        <f>'[2]18'!J27</f>
        <v>0</v>
      </c>
      <c r="J25" s="195">
        <f>'[2]18'!K27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'[2]18'!B28</f>
        <v>42</v>
      </c>
      <c r="C26" s="195">
        <f>'[2]18'!C28</f>
        <v>30</v>
      </c>
      <c r="D26" s="195">
        <f>'[2]18'!D28</f>
        <v>0</v>
      </c>
      <c r="E26" s="195">
        <f>'[2]18'!E28</f>
        <v>0</v>
      </c>
      <c r="F26" s="15">
        <f t="shared" si="6"/>
        <v>72</v>
      </c>
      <c r="G26" s="194">
        <f>'[2]18'!H28</f>
        <v>38</v>
      </c>
      <c r="H26" s="195">
        <f>'[2]18'!I28</f>
        <v>0</v>
      </c>
      <c r="I26" s="195">
        <f>'[2]18'!J28</f>
        <v>0</v>
      </c>
      <c r="J26" s="195">
        <f>'[2]18'!K28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'[2]18'!B29</f>
        <v>42</v>
      </c>
      <c r="C27" s="195">
        <f>'[2]18'!C29</f>
        <v>30</v>
      </c>
      <c r="D27" s="195">
        <f>'[2]18'!D29</f>
        <v>0</v>
      </c>
      <c r="E27" s="195">
        <f>'[2]18'!E29</f>
        <v>0</v>
      </c>
      <c r="F27" s="15">
        <f t="shared" si="6"/>
        <v>72</v>
      </c>
      <c r="G27" s="194">
        <f>'[2]18'!H29</f>
        <v>38</v>
      </c>
      <c r="H27" s="195">
        <f>'[2]18'!I29</f>
        <v>0</v>
      </c>
      <c r="I27" s="195">
        <f>'[2]18'!J29</f>
        <v>0</v>
      </c>
      <c r="J27" s="195">
        <f>'[2]18'!K29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'[2]18'!B30</f>
        <v>42</v>
      </c>
      <c r="C28" s="195">
        <f>'[2]18'!C30</f>
        <v>30</v>
      </c>
      <c r="D28" s="195">
        <f>'[2]18'!D30</f>
        <v>0</v>
      </c>
      <c r="E28" s="195">
        <f>'[2]18'!E30</f>
        <v>0</v>
      </c>
      <c r="F28" s="15">
        <f t="shared" si="6"/>
        <v>72</v>
      </c>
      <c r="G28" s="194">
        <f>'[2]18'!H30</f>
        <v>38</v>
      </c>
      <c r="H28" s="195">
        <f>'[2]18'!I30</f>
        <v>0</v>
      </c>
      <c r="I28" s="195">
        <f>'[2]18'!J30</f>
        <v>0</v>
      </c>
      <c r="J28" s="195">
        <f>'[2]18'!K30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'[2]18'!B31</f>
        <v>42</v>
      </c>
      <c r="C29" s="195">
        <f>'[2]18'!C31</f>
        <v>30</v>
      </c>
      <c r="D29" s="195">
        <f>'[2]18'!D31</f>
        <v>0</v>
      </c>
      <c r="E29" s="195">
        <f>'[2]18'!E31</f>
        <v>0</v>
      </c>
      <c r="F29" s="15">
        <f t="shared" si="6"/>
        <v>72</v>
      </c>
      <c r="G29" s="194">
        <f>'[2]18'!H31</f>
        <v>38</v>
      </c>
      <c r="H29" s="195">
        <f>'[2]18'!I31</f>
        <v>0</v>
      </c>
      <c r="I29" s="195">
        <f>'[2]18'!J31</f>
        <v>0</v>
      </c>
      <c r="J29" s="195">
        <f>'[2]18'!K31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'[2]18'!B32</f>
        <v>42</v>
      </c>
      <c r="C30" s="195">
        <f>'[2]18'!C32</f>
        <v>30</v>
      </c>
      <c r="D30" s="195">
        <f>'[2]18'!D32</f>
        <v>0</v>
      </c>
      <c r="E30" s="195">
        <f>'[2]18'!E32</f>
        <v>0</v>
      </c>
      <c r="F30" s="15">
        <f t="shared" si="6"/>
        <v>72</v>
      </c>
      <c r="G30" s="194">
        <f>'[2]18'!H32</f>
        <v>38</v>
      </c>
      <c r="H30" s="195">
        <f>'[2]18'!I32</f>
        <v>0</v>
      </c>
      <c r="I30" s="195">
        <f>'[2]18'!J32</f>
        <v>0</v>
      </c>
      <c r="J30" s="195">
        <f>'[2]18'!K32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'[2]18'!B33</f>
        <v>42</v>
      </c>
      <c r="C31" s="195">
        <f>'[2]18'!C33</f>
        <v>30</v>
      </c>
      <c r="D31" s="195">
        <f>'[2]18'!D33</f>
        <v>0</v>
      </c>
      <c r="E31" s="195">
        <f>'[2]18'!E33</f>
        <v>0</v>
      </c>
      <c r="F31" s="15">
        <f t="shared" si="6"/>
        <v>72</v>
      </c>
      <c r="G31" s="194">
        <f>'[2]18'!H33</f>
        <v>38</v>
      </c>
      <c r="H31" s="195">
        <f>'[2]18'!I33</f>
        <v>0</v>
      </c>
      <c r="I31" s="195">
        <f>'[2]18'!J33</f>
        <v>0</v>
      </c>
      <c r="J31" s="195">
        <f>'[2]18'!K33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'[2]18'!B34</f>
        <v>42</v>
      </c>
      <c r="C32" s="195">
        <f>'[2]18'!C34</f>
        <v>30</v>
      </c>
      <c r="D32" s="195">
        <f>'[2]18'!D34</f>
        <v>0</v>
      </c>
      <c r="E32" s="195">
        <f>'[2]18'!E34</f>
        <v>0</v>
      </c>
      <c r="F32" s="15">
        <f t="shared" si="6"/>
        <v>72</v>
      </c>
      <c r="G32" s="194">
        <f>'[2]18'!H34</f>
        <v>38</v>
      </c>
      <c r="H32" s="195">
        <f>'[2]18'!I34</f>
        <v>0</v>
      </c>
      <c r="I32" s="195">
        <f>'[2]18'!J34</f>
        <v>0</v>
      </c>
      <c r="J32" s="195">
        <f>'[2]18'!K34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'[2]18'!B35</f>
        <v>42</v>
      </c>
      <c r="C33" s="195">
        <f>'[2]18'!C35</f>
        <v>30</v>
      </c>
      <c r="D33" s="195">
        <f>'[2]18'!D35</f>
        <v>0</v>
      </c>
      <c r="E33" s="195">
        <f>'[2]18'!E35</f>
        <v>0</v>
      </c>
      <c r="F33" s="15">
        <f t="shared" si="6"/>
        <v>72</v>
      </c>
      <c r="G33" s="194">
        <f>'[2]18'!H35</f>
        <v>38</v>
      </c>
      <c r="H33" s="195">
        <f>'[2]18'!I35</f>
        <v>0</v>
      </c>
      <c r="I33" s="195">
        <f>'[2]18'!J35</f>
        <v>0</v>
      </c>
      <c r="J33" s="195">
        <f>'[2]18'!K35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'[2]18'!B36</f>
        <v>42</v>
      </c>
      <c r="C34" s="195">
        <f>'[2]18'!C36</f>
        <v>30</v>
      </c>
      <c r="D34" s="195">
        <f>'[2]18'!D36</f>
        <v>0</v>
      </c>
      <c r="E34" s="195">
        <f>'[2]18'!E36</f>
        <v>0</v>
      </c>
      <c r="F34" s="15">
        <f t="shared" si="6"/>
        <v>72</v>
      </c>
      <c r="G34" s="194">
        <f>'[2]18'!H36</f>
        <v>38</v>
      </c>
      <c r="H34" s="195">
        <f>'[2]18'!I36</f>
        <v>0</v>
      </c>
      <c r="I34" s="195">
        <f>'[2]18'!J36</f>
        <v>0</v>
      </c>
      <c r="J34" s="195">
        <f>'[2]18'!K36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'[2]18'!B37</f>
        <v>42</v>
      </c>
      <c r="C35" s="195">
        <f>'[2]18'!C37</f>
        <v>30</v>
      </c>
      <c r="D35" s="195">
        <f>'[2]18'!D37</f>
        <v>0</v>
      </c>
      <c r="E35" s="195">
        <f>'[2]18'!E37</f>
        <v>0</v>
      </c>
      <c r="F35" s="15">
        <f t="shared" si="6"/>
        <v>72</v>
      </c>
      <c r="G35" s="194">
        <f>'[2]18'!H37</f>
        <v>38</v>
      </c>
      <c r="H35" s="195">
        <f>'[2]18'!I37</f>
        <v>0</v>
      </c>
      <c r="I35" s="195">
        <f>'[2]18'!J37</f>
        <v>0</v>
      </c>
      <c r="J35" s="195">
        <f>'[2]18'!K37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'[2]18'!B38</f>
        <v>42</v>
      </c>
      <c r="C36" s="195">
        <f>'[2]18'!C38</f>
        <v>30</v>
      </c>
      <c r="D36" s="195">
        <f>'[2]18'!D38</f>
        <v>0</v>
      </c>
      <c r="E36" s="195">
        <f>'[2]18'!E38</f>
        <v>0</v>
      </c>
      <c r="F36" s="15">
        <f t="shared" si="6"/>
        <v>72</v>
      </c>
      <c r="G36" s="194">
        <f>'[2]18'!H38</f>
        <v>38</v>
      </c>
      <c r="H36" s="195">
        <f>'[2]18'!I38</f>
        <v>0</v>
      </c>
      <c r="I36" s="195">
        <f>'[2]18'!J38</f>
        <v>0</v>
      </c>
      <c r="J36" s="195">
        <f>'[2]18'!K38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'[2]18'!B39</f>
        <v>42</v>
      </c>
      <c r="C37" s="195">
        <f>'[2]18'!C39</f>
        <v>30</v>
      </c>
      <c r="D37" s="195">
        <f>'[2]18'!D39</f>
        <v>0</v>
      </c>
      <c r="E37" s="195">
        <f>'[2]18'!E39</f>
        <v>0</v>
      </c>
      <c r="F37" s="15">
        <f t="shared" si="6"/>
        <v>72</v>
      </c>
      <c r="G37" s="194">
        <f>'[2]18'!H39</f>
        <v>38</v>
      </c>
      <c r="H37" s="195">
        <f>'[2]18'!I39</f>
        <v>0</v>
      </c>
      <c r="I37" s="195">
        <f>'[2]18'!J39</f>
        <v>0</v>
      </c>
      <c r="J37" s="195">
        <f>'[2]18'!K39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'[2]18'!B40</f>
        <v>42</v>
      </c>
      <c r="C38" s="195">
        <f>'[2]18'!C40</f>
        <v>30</v>
      </c>
      <c r="D38" s="195">
        <f>'[2]18'!D40</f>
        <v>0</v>
      </c>
      <c r="E38" s="195">
        <f>'[2]18'!E40</f>
        <v>0</v>
      </c>
      <c r="F38" s="15">
        <f t="shared" si="6"/>
        <v>72</v>
      </c>
      <c r="G38" s="194">
        <f>'[2]18'!H40</f>
        <v>38</v>
      </c>
      <c r="H38" s="195">
        <f>'[2]18'!I40</f>
        <v>0</v>
      </c>
      <c r="I38" s="195">
        <f>'[2]18'!J40</f>
        <v>0</v>
      </c>
      <c r="J38" s="195">
        <f>'[2]18'!K40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'[2]18'!B41</f>
        <v>42</v>
      </c>
      <c r="C39" s="195">
        <f>'[2]18'!C41</f>
        <v>30</v>
      </c>
      <c r="D39" s="195">
        <f>'[2]18'!D41</f>
        <v>0</v>
      </c>
      <c r="E39" s="195">
        <f>'[2]18'!E41</f>
        <v>0</v>
      </c>
      <c r="F39" s="15">
        <f t="shared" si="6"/>
        <v>72</v>
      </c>
      <c r="G39" s="194">
        <f>'[2]18'!H41</f>
        <v>37</v>
      </c>
      <c r="H39" s="195">
        <f>'[2]18'!I41</f>
        <v>0</v>
      </c>
      <c r="I39" s="195">
        <f>'[2]18'!J41</f>
        <v>0</v>
      </c>
      <c r="J39" s="195">
        <f>'[2]18'!K41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4">
        <f>'[2]18'!B42</f>
        <v>42</v>
      </c>
      <c r="C40" s="195">
        <f>'[2]18'!C42</f>
        <v>30</v>
      </c>
      <c r="D40" s="195">
        <f>'[2]18'!D42</f>
        <v>0</v>
      </c>
      <c r="E40" s="195">
        <f>'[2]18'!E42</f>
        <v>0</v>
      </c>
      <c r="F40" s="15">
        <f t="shared" si="6"/>
        <v>72</v>
      </c>
      <c r="G40" s="194">
        <f>'[2]18'!H42</f>
        <v>37</v>
      </c>
      <c r="H40" s="195">
        <f>'[2]18'!I42</f>
        <v>0</v>
      </c>
      <c r="I40" s="195">
        <f>'[2]18'!J42</f>
        <v>0</v>
      </c>
      <c r="J40" s="195">
        <f>'[2]18'!K42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4">
        <f>'[2]18'!B43</f>
        <v>42</v>
      </c>
      <c r="C41" s="195">
        <f>'[2]18'!C43</f>
        <v>30</v>
      </c>
      <c r="D41" s="195">
        <f>'[2]18'!D43</f>
        <v>0</v>
      </c>
      <c r="E41" s="195">
        <f>'[2]18'!E43</f>
        <v>0</v>
      </c>
      <c r="F41" s="15">
        <f t="shared" si="6"/>
        <v>72</v>
      </c>
      <c r="G41" s="194">
        <f>'[2]18'!H43</f>
        <v>37</v>
      </c>
      <c r="H41" s="195">
        <f>'[2]18'!I43</f>
        <v>0</v>
      </c>
      <c r="I41" s="195">
        <f>'[2]18'!J43</f>
        <v>0</v>
      </c>
      <c r="J41" s="195">
        <f>'[2]18'!K43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4">
        <f>'[2]18'!B44</f>
        <v>42</v>
      </c>
      <c r="C42" s="195">
        <f>'[2]18'!C44</f>
        <v>30</v>
      </c>
      <c r="D42" s="195">
        <f>'[2]18'!D44</f>
        <v>0</v>
      </c>
      <c r="E42" s="195">
        <f>'[2]18'!E44</f>
        <v>0</v>
      </c>
      <c r="F42" s="15">
        <f t="shared" si="6"/>
        <v>72</v>
      </c>
      <c r="G42" s="194">
        <f>'[2]18'!H44</f>
        <v>37</v>
      </c>
      <c r="H42" s="195">
        <f>'[2]18'!I44</f>
        <v>0</v>
      </c>
      <c r="I42" s="195">
        <f>'[2]18'!J44</f>
        <v>0</v>
      </c>
      <c r="J42" s="195">
        <f>'[2]18'!K44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4">
        <f>'[2]18'!B45</f>
        <v>42</v>
      </c>
      <c r="C43" s="195">
        <f>'[2]18'!C45</f>
        <v>30</v>
      </c>
      <c r="D43" s="195">
        <f>'[2]18'!D45</f>
        <v>0</v>
      </c>
      <c r="E43" s="195">
        <f>'[2]18'!E45</f>
        <v>0</v>
      </c>
      <c r="F43" s="15">
        <f t="shared" si="6"/>
        <v>72</v>
      </c>
      <c r="G43" s="194">
        <f>'[2]18'!H45</f>
        <v>37</v>
      </c>
      <c r="H43" s="195">
        <f>'[2]18'!I45</f>
        <v>0</v>
      </c>
      <c r="I43" s="195">
        <f>'[2]18'!J45</f>
        <v>0</v>
      </c>
      <c r="J43" s="195">
        <f>'[2]18'!K45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4">
        <f>'[2]18'!B46</f>
        <v>42</v>
      </c>
      <c r="C44" s="195">
        <f>'[2]18'!C46</f>
        <v>30</v>
      </c>
      <c r="D44" s="195">
        <f>'[2]18'!D46</f>
        <v>0</v>
      </c>
      <c r="E44" s="195">
        <f>'[2]18'!E46</f>
        <v>0</v>
      </c>
      <c r="F44" s="15">
        <f t="shared" si="6"/>
        <v>72</v>
      </c>
      <c r="G44" s="194">
        <f>'[2]18'!H46</f>
        <v>37</v>
      </c>
      <c r="H44" s="195">
        <f>'[2]18'!I46</f>
        <v>0</v>
      </c>
      <c r="I44" s="195">
        <f>'[2]18'!J46</f>
        <v>0</v>
      </c>
      <c r="J44" s="195">
        <f>'[2]18'!K46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4">
        <f>'[2]18'!B47</f>
        <v>42</v>
      </c>
      <c r="C45" s="195">
        <f>'[2]18'!C47</f>
        <v>30</v>
      </c>
      <c r="D45" s="195">
        <f>'[2]18'!D47</f>
        <v>0</v>
      </c>
      <c r="E45" s="195">
        <f>'[2]18'!E47</f>
        <v>0</v>
      </c>
      <c r="F45" s="15">
        <f t="shared" si="6"/>
        <v>72</v>
      </c>
      <c r="G45" s="194">
        <f>'[2]18'!H47</f>
        <v>37</v>
      </c>
      <c r="H45" s="195">
        <f>'[2]18'!I47</f>
        <v>0</v>
      </c>
      <c r="I45" s="195">
        <f>'[2]18'!J47</f>
        <v>0</v>
      </c>
      <c r="J45" s="195">
        <f>'[2]18'!K47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4">
        <f>'[2]18'!B48</f>
        <v>42</v>
      </c>
      <c r="C46" s="195">
        <f>'[2]18'!C48</f>
        <v>30</v>
      </c>
      <c r="D46" s="195">
        <f>'[2]18'!D48</f>
        <v>0</v>
      </c>
      <c r="E46" s="195">
        <f>'[2]18'!E48</f>
        <v>0</v>
      </c>
      <c r="F46" s="15">
        <f t="shared" si="6"/>
        <v>72</v>
      </c>
      <c r="G46" s="194">
        <f>'[2]18'!H48</f>
        <v>37</v>
      </c>
      <c r="H46" s="195">
        <f>'[2]18'!I48</f>
        <v>0</v>
      </c>
      <c r="I46" s="195">
        <f>'[2]18'!J48</f>
        <v>0</v>
      </c>
      <c r="J46" s="195">
        <f>'[2]18'!K48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4">
        <f>'[2]18'!B49</f>
        <v>42</v>
      </c>
      <c r="C47" s="195">
        <f>'[2]18'!C49</f>
        <v>30</v>
      </c>
      <c r="D47" s="195">
        <f>'[2]18'!D49</f>
        <v>0</v>
      </c>
      <c r="E47" s="195">
        <f>'[2]18'!E49</f>
        <v>0</v>
      </c>
      <c r="F47" s="15">
        <f t="shared" si="6"/>
        <v>72</v>
      </c>
      <c r="G47" s="194">
        <f>'[2]18'!H49</f>
        <v>37</v>
      </c>
      <c r="H47" s="195">
        <f>'[2]18'!I49</f>
        <v>0</v>
      </c>
      <c r="I47" s="195">
        <f>'[2]18'!J49</f>
        <v>0</v>
      </c>
      <c r="J47" s="195">
        <f>'[2]18'!K49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'[2]18'!B50</f>
        <v>42</v>
      </c>
      <c r="C48" s="195">
        <f>'[2]18'!C50</f>
        <v>30</v>
      </c>
      <c r="D48" s="195">
        <f>'[2]18'!D50</f>
        <v>0</v>
      </c>
      <c r="E48" s="195">
        <f>'[2]18'!E50</f>
        <v>0</v>
      </c>
      <c r="F48" s="15">
        <f t="shared" si="6"/>
        <v>72</v>
      </c>
      <c r="G48" s="194">
        <f>'[2]18'!H50</f>
        <v>37</v>
      </c>
      <c r="H48" s="195">
        <f>'[2]18'!I50</f>
        <v>0</v>
      </c>
      <c r="I48" s="195">
        <f>'[2]18'!J50</f>
        <v>0</v>
      </c>
      <c r="J48" s="195">
        <f>'[2]18'!K50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4">
        <f>'[2]18'!B51</f>
        <v>42</v>
      </c>
      <c r="C49" s="195">
        <f>'[2]18'!C51</f>
        <v>30</v>
      </c>
      <c r="D49" s="195">
        <f>'[2]18'!D51</f>
        <v>0</v>
      </c>
      <c r="E49" s="195">
        <f>'[2]18'!E51</f>
        <v>0</v>
      </c>
      <c r="F49" s="15">
        <f t="shared" si="6"/>
        <v>72</v>
      </c>
      <c r="G49" s="194">
        <f>'[2]18'!H51</f>
        <v>37</v>
      </c>
      <c r="H49" s="195">
        <f>'[2]18'!I51</f>
        <v>0</v>
      </c>
      <c r="I49" s="195">
        <f>'[2]18'!J51</f>
        <v>0</v>
      </c>
      <c r="J49" s="195">
        <f>'[2]18'!K51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4">
        <f>'[2]18'!B52</f>
        <v>42</v>
      </c>
      <c r="C50" s="195">
        <f>'[2]18'!C52</f>
        <v>30</v>
      </c>
      <c r="D50" s="195">
        <f>'[2]18'!D52</f>
        <v>0</v>
      </c>
      <c r="E50" s="195">
        <f>'[2]18'!E52</f>
        <v>0</v>
      </c>
      <c r="F50" s="15">
        <f t="shared" si="6"/>
        <v>72</v>
      </c>
      <c r="G50" s="194">
        <f>'[2]18'!H52</f>
        <v>37</v>
      </c>
      <c r="H50" s="195">
        <f>'[2]18'!I52</f>
        <v>0</v>
      </c>
      <c r="I50" s="195">
        <f>'[2]18'!J52</f>
        <v>0</v>
      </c>
      <c r="J50" s="195">
        <f>'[2]18'!K52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4">
        <f>'[2]18'!B53</f>
        <v>42</v>
      </c>
      <c r="C51" s="195">
        <f>'[2]18'!C53</f>
        <v>30</v>
      </c>
      <c r="D51" s="195">
        <f>'[2]18'!D53</f>
        <v>0</v>
      </c>
      <c r="E51" s="195">
        <f>'[2]18'!E53</f>
        <v>0</v>
      </c>
      <c r="F51" s="15">
        <f t="shared" si="6"/>
        <v>72</v>
      </c>
      <c r="G51" s="194">
        <f>'[2]18'!H53</f>
        <v>37</v>
      </c>
      <c r="H51" s="195">
        <f>'[2]18'!I53</f>
        <v>0</v>
      </c>
      <c r="I51" s="195">
        <f>'[2]18'!J53</f>
        <v>0</v>
      </c>
      <c r="J51" s="195">
        <f>'[2]18'!K53</f>
        <v>0</v>
      </c>
      <c r="K51" s="15">
        <f t="shared" si="3"/>
        <v>37</v>
      </c>
      <c r="L51" s="18">
        <f>frq!C51</f>
        <v>1</v>
      </c>
      <c r="M51" s="124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194">
        <f>'[2]18'!B54</f>
        <v>42</v>
      </c>
      <c r="C52" s="195">
        <f>'[2]18'!C54</f>
        <v>30</v>
      </c>
      <c r="D52" s="195">
        <f>'[2]18'!D54</f>
        <v>0</v>
      </c>
      <c r="E52" s="195">
        <f>'[2]18'!E54</f>
        <v>0</v>
      </c>
      <c r="F52" s="15">
        <f t="shared" si="6"/>
        <v>72</v>
      </c>
      <c r="G52" s="194">
        <f>'[2]18'!H54</f>
        <v>37</v>
      </c>
      <c r="H52" s="195">
        <f>'[2]18'!I54</f>
        <v>0</v>
      </c>
      <c r="I52" s="195">
        <f>'[2]18'!J54</f>
        <v>0</v>
      </c>
      <c r="J52" s="195">
        <f>'[2]18'!K54</f>
        <v>0</v>
      </c>
      <c r="K52" s="15">
        <f t="shared" si="3"/>
        <v>37</v>
      </c>
      <c r="L52" s="18">
        <f>frq!C52</f>
        <v>1</v>
      </c>
      <c r="M52" s="124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194">
        <f>'[2]18'!B55</f>
        <v>42</v>
      </c>
      <c r="C53" s="195">
        <f>'[2]18'!C55</f>
        <v>30</v>
      </c>
      <c r="D53" s="195">
        <f>'[2]18'!D55</f>
        <v>0</v>
      </c>
      <c r="E53" s="195">
        <f>'[2]18'!E55</f>
        <v>0</v>
      </c>
      <c r="F53" s="15">
        <f t="shared" si="6"/>
        <v>72</v>
      </c>
      <c r="G53" s="194">
        <f>'[2]18'!H55</f>
        <v>37</v>
      </c>
      <c r="H53" s="195">
        <f>'[2]18'!I55</f>
        <v>0</v>
      </c>
      <c r="I53" s="195">
        <f>'[2]18'!J55</f>
        <v>0</v>
      </c>
      <c r="J53" s="195">
        <f>'[2]18'!K55</f>
        <v>0</v>
      </c>
      <c r="K53" s="15">
        <f t="shared" si="3"/>
        <v>37</v>
      </c>
      <c r="L53" s="18">
        <f>frq!C53</f>
        <v>1</v>
      </c>
      <c r="M53" s="124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194">
        <f>'[2]18'!B56</f>
        <v>42</v>
      </c>
      <c r="C54" s="195">
        <f>'[2]18'!C56</f>
        <v>30</v>
      </c>
      <c r="D54" s="195">
        <f>'[2]18'!D56</f>
        <v>0</v>
      </c>
      <c r="E54" s="195">
        <f>'[2]18'!E56</f>
        <v>0</v>
      </c>
      <c r="F54" s="15">
        <f t="shared" si="6"/>
        <v>72</v>
      </c>
      <c r="G54" s="194">
        <f>'[2]18'!H56</f>
        <v>37</v>
      </c>
      <c r="H54" s="195">
        <f>'[2]18'!I56</f>
        <v>0</v>
      </c>
      <c r="I54" s="195">
        <f>'[2]18'!J56</f>
        <v>0</v>
      </c>
      <c r="J54" s="195">
        <f>'[2]18'!K56</f>
        <v>0</v>
      </c>
      <c r="K54" s="15">
        <f t="shared" si="3"/>
        <v>37</v>
      </c>
      <c r="L54" s="18">
        <f>frq!C54</f>
        <v>1</v>
      </c>
      <c r="M54" s="124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194">
        <f>'[2]18'!B57</f>
        <v>42</v>
      </c>
      <c r="C55" s="195">
        <f>'[2]18'!C57</f>
        <v>30</v>
      </c>
      <c r="D55" s="195">
        <f>'[2]18'!D57</f>
        <v>0</v>
      </c>
      <c r="E55" s="195">
        <f>'[2]18'!E57</f>
        <v>0</v>
      </c>
      <c r="F55" s="15">
        <f t="shared" si="6"/>
        <v>72</v>
      </c>
      <c r="G55" s="194">
        <f>'[2]18'!H57</f>
        <v>36</v>
      </c>
      <c r="H55" s="195">
        <f>'[2]18'!I57</f>
        <v>0</v>
      </c>
      <c r="I55" s="195">
        <f>'[2]18'!J57</f>
        <v>0</v>
      </c>
      <c r="J55" s="195">
        <f>'[2]18'!K57</f>
        <v>0</v>
      </c>
      <c r="K55" s="15">
        <f t="shared" si="3"/>
        <v>36</v>
      </c>
      <c r="L55" s="18">
        <f>frq!C55</f>
        <v>1</v>
      </c>
      <c r="M55" s="124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194">
        <f>'[2]18'!B58</f>
        <v>42</v>
      </c>
      <c r="C56" s="195">
        <f>'[2]18'!C58</f>
        <v>30</v>
      </c>
      <c r="D56" s="195">
        <f>'[2]18'!D58</f>
        <v>0</v>
      </c>
      <c r="E56" s="195">
        <f>'[2]18'!E58</f>
        <v>0</v>
      </c>
      <c r="F56" s="15">
        <f t="shared" si="6"/>
        <v>72</v>
      </c>
      <c r="G56" s="194">
        <f>'[2]18'!H58</f>
        <v>36</v>
      </c>
      <c r="H56" s="195">
        <f>'[2]18'!I58</f>
        <v>0</v>
      </c>
      <c r="I56" s="195">
        <f>'[2]18'!J58</f>
        <v>0</v>
      </c>
      <c r="J56" s="195">
        <f>'[2]18'!K58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194">
        <f>'[2]18'!B59</f>
        <v>42</v>
      </c>
      <c r="C57" s="195">
        <f>'[2]18'!C59</f>
        <v>30</v>
      </c>
      <c r="D57" s="195">
        <f>'[2]18'!D59</f>
        <v>0</v>
      </c>
      <c r="E57" s="195">
        <f>'[2]18'!E59</f>
        <v>0</v>
      </c>
      <c r="F57" s="15">
        <f t="shared" si="6"/>
        <v>72</v>
      </c>
      <c r="G57" s="194">
        <f>'[2]18'!H59</f>
        <v>36</v>
      </c>
      <c r="H57" s="195">
        <f>'[2]18'!I59</f>
        <v>0</v>
      </c>
      <c r="I57" s="195">
        <f>'[2]18'!J59</f>
        <v>0</v>
      </c>
      <c r="J57" s="195">
        <f>'[2]18'!K59</f>
        <v>0</v>
      </c>
      <c r="K57" s="15">
        <f t="shared" si="3"/>
        <v>36</v>
      </c>
      <c r="L57" s="18">
        <f>frq!C57</f>
        <v>1</v>
      </c>
      <c r="M57" s="124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194">
        <f>'[2]18'!B60</f>
        <v>42</v>
      </c>
      <c r="C58" s="195">
        <f>'[2]18'!C60</f>
        <v>30</v>
      </c>
      <c r="D58" s="195">
        <f>'[2]18'!D60</f>
        <v>0</v>
      </c>
      <c r="E58" s="195">
        <f>'[2]18'!E60</f>
        <v>0</v>
      </c>
      <c r="F58" s="15">
        <f t="shared" si="6"/>
        <v>72</v>
      </c>
      <c r="G58" s="194">
        <f>'[2]18'!H60</f>
        <v>36</v>
      </c>
      <c r="H58" s="195">
        <f>'[2]18'!I60</f>
        <v>0</v>
      </c>
      <c r="I58" s="195">
        <f>'[2]18'!J60</f>
        <v>0</v>
      </c>
      <c r="J58" s="195">
        <f>'[2]18'!K60</f>
        <v>0</v>
      </c>
      <c r="K58" s="15">
        <f t="shared" si="3"/>
        <v>36</v>
      </c>
      <c r="L58" s="18">
        <f>frq!C58</f>
        <v>1</v>
      </c>
      <c r="M58" s="124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194">
        <f>'[2]18'!B61</f>
        <v>42</v>
      </c>
      <c r="C59" s="195">
        <f>'[2]18'!C61</f>
        <v>30</v>
      </c>
      <c r="D59" s="195">
        <f>'[2]18'!D61</f>
        <v>0</v>
      </c>
      <c r="E59" s="195">
        <f>'[2]18'!E61</f>
        <v>0</v>
      </c>
      <c r="F59" s="15">
        <f t="shared" si="6"/>
        <v>72</v>
      </c>
      <c r="G59" s="194">
        <f>'[2]18'!H61</f>
        <v>35</v>
      </c>
      <c r="H59" s="195">
        <f>'[2]18'!I61</f>
        <v>0</v>
      </c>
      <c r="I59" s="195">
        <f>'[2]18'!J61</f>
        <v>0</v>
      </c>
      <c r="J59" s="195">
        <f>'[2]18'!K61</f>
        <v>0</v>
      </c>
      <c r="K59" s="15">
        <f t="shared" si="3"/>
        <v>35</v>
      </c>
      <c r="L59" s="18">
        <f>frq!C59</f>
        <v>1</v>
      </c>
      <c r="M59" s="124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194">
        <f>'[2]18'!B62</f>
        <v>42</v>
      </c>
      <c r="C60" s="195">
        <f>'[2]18'!C62</f>
        <v>30</v>
      </c>
      <c r="D60" s="195">
        <f>'[2]18'!D62</f>
        <v>0</v>
      </c>
      <c r="E60" s="195">
        <f>'[2]18'!E62</f>
        <v>0</v>
      </c>
      <c r="F60" s="15">
        <f t="shared" si="6"/>
        <v>72</v>
      </c>
      <c r="G60" s="194">
        <f>'[2]18'!H62</f>
        <v>35</v>
      </c>
      <c r="H60" s="195">
        <f>'[2]18'!I62</f>
        <v>0</v>
      </c>
      <c r="I60" s="195">
        <f>'[2]18'!J62</f>
        <v>0</v>
      </c>
      <c r="J60" s="195">
        <f>'[2]18'!K62</f>
        <v>0</v>
      </c>
      <c r="K60" s="15">
        <f t="shared" si="3"/>
        <v>35</v>
      </c>
      <c r="L60" s="18">
        <f>frq!C60</f>
        <v>1</v>
      </c>
      <c r="M60" s="124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194">
        <f>'[2]18'!B63</f>
        <v>42</v>
      </c>
      <c r="C61" s="195">
        <f>'[2]18'!C63</f>
        <v>30</v>
      </c>
      <c r="D61" s="195">
        <f>'[2]18'!D63</f>
        <v>0</v>
      </c>
      <c r="E61" s="195">
        <f>'[2]18'!E63</f>
        <v>0</v>
      </c>
      <c r="F61" s="15">
        <f t="shared" si="6"/>
        <v>72</v>
      </c>
      <c r="G61" s="194">
        <f>'[2]18'!H63</f>
        <v>35</v>
      </c>
      <c r="H61" s="195">
        <f>'[2]18'!I63</f>
        <v>0</v>
      </c>
      <c r="I61" s="195">
        <f>'[2]18'!J63</f>
        <v>0</v>
      </c>
      <c r="J61" s="195">
        <f>'[2]18'!K63</f>
        <v>0</v>
      </c>
      <c r="K61" s="15">
        <f t="shared" si="3"/>
        <v>35</v>
      </c>
      <c r="L61" s="18">
        <f>frq!C61</f>
        <v>1</v>
      </c>
      <c r="M61" s="124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194">
        <f>'[2]18'!B64</f>
        <v>42</v>
      </c>
      <c r="C62" s="195">
        <f>'[2]18'!C64</f>
        <v>30</v>
      </c>
      <c r="D62" s="195">
        <f>'[2]18'!D64</f>
        <v>0</v>
      </c>
      <c r="E62" s="195">
        <f>'[2]18'!E64</f>
        <v>0</v>
      </c>
      <c r="F62" s="15">
        <f t="shared" si="6"/>
        <v>72</v>
      </c>
      <c r="G62" s="194">
        <f>'[2]18'!H64</f>
        <v>35</v>
      </c>
      <c r="H62" s="195">
        <f>'[2]18'!I64</f>
        <v>0</v>
      </c>
      <c r="I62" s="195">
        <f>'[2]18'!J64</f>
        <v>0</v>
      </c>
      <c r="J62" s="195">
        <f>'[2]18'!K64</f>
        <v>0</v>
      </c>
      <c r="K62" s="15">
        <f t="shared" si="3"/>
        <v>35</v>
      </c>
      <c r="L62" s="18">
        <f>frq!C62</f>
        <v>1</v>
      </c>
      <c r="M62" s="124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194">
        <f>'[2]18'!B65</f>
        <v>42</v>
      </c>
      <c r="C63" s="195">
        <f>'[2]18'!C65</f>
        <v>30</v>
      </c>
      <c r="D63" s="195">
        <f>'[2]18'!D65</f>
        <v>0</v>
      </c>
      <c r="E63" s="195">
        <f>'[2]18'!E65</f>
        <v>0</v>
      </c>
      <c r="F63" s="15">
        <f t="shared" si="6"/>
        <v>72</v>
      </c>
      <c r="G63" s="194">
        <f>'[2]18'!H65</f>
        <v>35</v>
      </c>
      <c r="H63" s="195">
        <f>'[2]18'!I65</f>
        <v>0</v>
      </c>
      <c r="I63" s="195">
        <f>'[2]18'!J65</f>
        <v>0</v>
      </c>
      <c r="J63" s="195">
        <f>'[2]18'!K65</f>
        <v>0</v>
      </c>
      <c r="K63" s="15">
        <f t="shared" si="3"/>
        <v>35</v>
      </c>
      <c r="L63" s="18">
        <f>frq!C63</f>
        <v>1</v>
      </c>
      <c r="M63" s="124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194">
        <f>'[2]18'!B66</f>
        <v>42</v>
      </c>
      <c r="C64" s="195">
        <f>'[2]18'!C66</f>
        <v>30</v>
      </c>
      <c r="D64" s="195">
        <f>'[2]18'!D66</f>
        <v>0</v>
      </c>
      <c r="E64" s="195">
        <f>'[2]18'!E66</f>
        <v>0</v>
      </c>
      <c r="F64" s="15">
        <f t="shared" si="6"/>
        <v>72</v>
      </c>
      <c r="G64" s="194">
        <f>'[2]18'!H66</f>
        <v>35</v>
      </c>
      <c r="H64" s="195">
        <f>'[2]18'!I66</f>
        <v>0</v>
      </c>
      <c r="I64" s="195">
        <f>'[2]18'!J66</f>
        <v>0</v>
      </c>
      <c r="J64" s="195">
        <f>'[2]18'!K66</f>
        <v>0</v>
      </c>
      <c r="K64" s="15">
        <f t="shared" si="3"/>
        <v>35</v>
      </c>
      <c r="L64" s="18">
        <f>frq!C64</f>
        <v>1</v>
      </c>
      <c r="M64" s="124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194">
        <f>'[2]18'!B67</f>
        <v>42</v>
      </c>
      <c r="C65" s="195">
        <f>'[2]18'!C67</f>
        <v>30</v>
      </c>
      <c r="D65" s="195">
        <f>'[2]18'!D67</f>
        <v>0</v>
      </c>
      <c r="E65" s="195">
        <f>'[2]18'!E67</f>
        <v>0</v>
      </c>
      <c r="F65" s="15">
        <f t="shared" si="6"/>
        <v>72</v>
      </c>
      <c r="G65" s="194">
        <f>'[2]18'!H67</f>
        <v>35</v>
      </c>
      <c r="H65" s="195">
        <f>'[2]18'!I67</f>
        <v>0</v>
      </c>
      <c r="I65" s="195">
        <f>'[2]18'!J67</f>
        <v>0</v>
      </c>
      <c r="J65" s="195">
        <f>'[2]18'!K67</f>
        <v>0</v>
      </c>
      <c r="K65" s="15">
        <f t="shared" si="3"/>
        <v>35</v>
      </c>
      <c r="L65" s="18">
        <f>frq!C65</f>
        <v>1</v>
      </c>
      <c r="M65" s="124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194">
        <f>'[2]18'!B68</f>
        <v>42</v>
      </c>
      <c r="C66" s="195">
        <f>'[2]18'!C68</f>
        <v>30</v>
      </c>
      <c r="D66" s="195">
        <f>'[2]18'!D68</f>
        <v>0</v>
      </c>
      <c r="E66" s="195">
        <f>'[2]18'!E68</f>
        <v>0</v>
      </c>
      <c r="F66" s="15">
        <f t="shared" si="6"/>
        <v>72</v>
      </c>
      <c r="G66" s="194">
        <f>'[2]18'!H68</f>
        <v>35</v>
      </c>
      <c r="H66" s="195">
        <f>'[2]18'!I68</f>
        <v>0</v>
      </c>
      <c r="I66" s="195">
        <f>'[2]18'!J68</f>
        <v>0</v>
      </c>
      <c r="J66" s="195">
        <f>'[2]18'!K68</f>
        <v>0</v>
      </c>
      <c r="K66" s="15">
        <f t="shared" si="3"/>
        <v>35</v>
      </c>
      <c r="L66" s="18">
        <f>frq!C66</f>
        <v>1</v>
      </c>
      <c r="M66" s="124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194">
        <f>'[2]18'!B69</f>
        <v>42</v>
      </c>
      <c r="C67" s="195">
        <f>'[2]18'!C69</f>
        <v>30</v>
      </c>
      <c r="D67" s="195">
        <f>'[2]18'!D69</f>
        <v>0</v>
      </c>
      <c r="E67" s="195">
        <f>'[2]18'!E69</f>
        <v>0</v>
      </c>
      <c r="F67" s="15">
        <f t="shared" si="6"/>
        <v>72</v>
      </c>
      <c r="G67" s="194">
        <f>'[2]18'!H69</f>
        <v>35</v>
      </c>
      <c r="H67" s="195">
        <f>'[2]18'!I69</f>
        <v>0</v>
      </c>
      <c r="I67" s="195">
        <f>'[2]18'!J69</f>
        <v>0</v>
      </c>
      <c r="J67" s="195">
        <f>'[2]18'!K69</f>
        <v>0</v>
      </c>
      <c r="K67" s="15">
        <f t="shared" si="3"/>
        <v>35</v>
      </c>
      <c r="L67" s="18">
        <f>frq!C67</f>
        <v>1</v>
      </c>
      <c r="M67" s="124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194">
        <f>'[2]18'!B70</f>
        <v>42</v>
      </c>
      <c r="C68" s="195">
        <f>'[2]18'!C70</f>
        <v>30</v>
      </c>
      <c r="D68" s="195">
        <f>'[2]18'!D70</f>
        <v>0</v>
      </c>
      <c r="E68" s="195">
        <f>'[2]18'!E70</f>
        <v>0</v>
      </c>
      <c r="F68" s="15">
        <f t="shared" si="6"/>
        <v>72</v>
      </c>
      <c r="G68" s="194">
        <f>'[2]18'!H70</f>
        <v>35</v>
      </c>
      <c r="H68" s="195">
        <f>'[2]18'!I70</f>
        <v>0</v>
      </c>
      <c r="I68" s="195">
        <f>'[2]18'!J70</f>
        <v>0</v>
      </c>
      <c r="J68" s="195">
        <f>'[2]18'!K70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194">
        <f>'[2]18'!B71</f>
        <v>42</v>
      </c>
      <c r="C69" s="195">
        <f>'[2]18'!C71</f>
        <v>30</v>
      </c>
      <c r="D69" s="195">
        <f>'[2]18'!D71</f>
        <v>0</v>
      </c>
      <c r="E69" s="195">
        <f>'[2]18'!E71</f>
        <v>0</v>
      </c>
      <c r="F69" s="15">
        <f t="shared" ref="F69:F98" si="16">SUM(B69:E69)</f>
        <v>72</v>
      </c>
      <c r="G69" s="194">
        <f>'[2]18'!H71</f>
        <v>35</v>
      </c>
      <c r="H69" s="195">
        <f>'[2]18'!I71</f>
        <v>0</v>
      </c>
      <c r="I69" s="195">
        <f>'[2]18'!J71</f>
        <v>0</v>
      </c>
      <c r="J69" s="195">
        <f>'[2]18'!K71</f>
        <v>0</v>
      </c>
      <c r="K69" s="15">
        <f t="shared" si="13"/>
        <v>35</v>
      </c>
      <c r="L69" s="18">
        <f>frq!C69</f>
        <v>1</v>
      </c>
      <c r="M69" s="124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194">
        <f>'[2]18'!B72</f>
        <v>42</v>
      </c>
      <c r="C70" s="195">
        <f>'[2]18'!C72</f>
        <v>30</v>
      </c>
      <c r="D70" s="195">
        <f>'[2]18'!D72</f>
        <v>0</v>
      </c>
      <c r="E70" s="195">
        <f>'[2]18'!E72</f>
        <v>0</v>
      </c>
      <c r="F70" s="15">
        <f t="shared" si="16"/>
        <v>72</v>
      </c>
      <c r="G70" s="194">
        <f>'[2]18'!H72</f>
        <v>35</v>
      </c>
      <c r="H70" s="195">
        <f>'[2]18'!I72</f>
        <v>0</v>
      </c>
      <c r="I70" s="195">
        <f>'[2]18'!J72</f>
        <v>0</v>
      </c>
      <c r="J70" s="195">
        <f>'[2]18'!K72</f>
        <v>0</v>
      </c>
      <c r="K70" s="15">
        <f t="shared" si="13"/>
        <v>35</v>
      </c>
      <c r="L70" s="18">
        <f>frq!C70</f>
        <v>1</v>
      </c>
      <c r="M70" s="124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194">
        <f>'[2]18'!B73</f>
        <v>42</v>
      </c>
      <c r="C71" s="195">
        <f>'[2]18'!C73</f>
        <v>30</v>
      </c>
      <c r="D71" s="195">
        <f>'[2]18'!D73</f>
        <v>0</v>
      </c>
      <c r="E71" s="195">
        <f>'[2]18'!E73</f>
        <v>0</v>
      </c>
      <c r="F71" s="15">
        <f t="shared" si="16"/>
        <v>72</v>
      </c>
      <c r="G71" s="194">
        <f>'[2]18'!H73</f>
        <v>35</v>
      </c>
      <c r="H71" s="195">
        <f>'[2]18'!I73</f>
        <v>0</v>
      </c>
      <c r="I71" s="195">
        <f>'[2]18'!J73</f>
        <v>0</v>
      </c>
      <c r="J71" s="195">
        <f>'[2]18'!K73</f>
        <v>0</v>
      </c>
      <c r="K71" s="15">
        <f t="shared" si="13"/>
        <v>35</v>
      </c>
      <c r="L71" s="18">
        <f>frq!C71</f>
        <v>1</v>
      </c>
      <c r="M71" s="124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194">
        <f>'[2]18'!B74</f>
        <v>42</v>
      </c>
      <c r="C72" s="195">
        <f>'[2]18'!C74</f>
        <v>30</v>
      </c>
      <c r="D72" s="195">
        <f>'[2]18'!D74</f>
        <v>0</v>
      </c>
      <c r="E72" s="195">
        <f>'[2]18'!E74</f>
        <v>0</v>
      </c>
      <c r="F72" s="15">
        <f t="shared" si="16"/>
        <v>72</v>
      </c>
      <c r="G72" s="194">
        <f>'[2]18'!H74</f>
        <v>35</v>
      </c>
      <c r="H72" s="195">
        <f>'[2]18'!I74</f>
        <v>0</v>
      </c>
      <c r="I72" s="195">
        <f>'[2]18'!J74</f>
        <v>0</v>
      </c>
      <c r="J72" s="195">
        <f>'[2]18'!K74</f>
        <v>0</v>
      </c>
      <c r="K72" s="15">
        <f t="shared" si="13"/>
        <v>35</v>
      </c>
      <c r="L72" s="18">
        <f>frq!C72</f>
        <v>1</v>
      </c>
      <c r="M72" s="124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194">
        <f>'[2]18'!B75</f>
        <v>42</v>
      </c>
      <c r="C73" s="195">
        <f>'[2]18'!C75</f>
        <v>30</v>
      </c>
      <c r="D73" s="195">
        <f>'[2]18'!D75</f>
        <v>0</v>
      </c>
      <c r="E73" s="195">
        <f>'[2]18'!E75</f>
        <v>0</v>
      </c>
      <c r="F73" s="15">
        <f t="shared" si="16"/>
        <v>72</v>
      </c>
      <c r="G73" s="194">
        <f>'[2]18'!H75</f>
        <v>35</v>
      </c>
      <c r="H73" s="195">
        <f>'[2]18'!I75</f>
        <v>0</v>
      </c>
      <c r="I73" s="195">
        <f>'[2]18'!J75</f>
        <v>0</v>
      </c>
      <c r="J73" s="195">
        <f>'[2]18'!K75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194">
        <f>'[2]18'!B76</f>
        <v>42</v>
      </c>
      <c r="C74" s="195">
        <f>'[2]18'!C76</f>
        <v>30</v>
      </c>
      <c r="D74" s="195">
        <f>'[2]18'!D76</f>
        <v>0</v>
      </c>
      <c r="E74" s="195">
        <f>'[2]18'!E76</f>
        <v>0</v>
      </c>
      <c r="F74" s="15">
        <f t="shared" si="16"/>
        <v>72</v>
      </c>
      <c r="G74" s="194">
        <f>'[2]18'!H76</f>
        <v>35</v>
      </c>
      <c r="H74" s="195">
        <f>'[2]18'!I76</f>
        <v>0</v>
      </c>
      <c r="I74" s="195">
        <f>'[2]18'!J76</f>
        <v>0</v>
      </c>
      <c r="J74" s="195">
        <f>'[2]18'!K76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194">
        <f>'[2]18'!B77</f>
        <v>42</v>
      </c>
      <c r="C75" s="195">
        <f>'[2]18'!C77</f>
        <v>30</v>
      </c>
      <c r="D75" s="195">
        <f>'[2]18'!D77</f>
        <v>0</v>
      </c>
      <c r="E75" s="195">
        <f>'[2]18'!E77</f>
        <v>0</v>
      </c>
      <c r="F75" s="15">
        <f t="shared" si="16"/>
        <v>72</v>
      </c>
      <c r="G75" s="194">
        <f>'[2]18'!H77</f>
        <v>37</v>
      </c>
      <c r="H75" s="195">
        <f>'[2]18'!I77</f>
        <v>0</v>
      </c>
      <c r="I75" s="195">
        <f>'[2]18'!J77</f>
        <v>0</v>
      </c>
      <c r="J75" s="195">
        <f>'[2]18'!K77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'[2]18'!B78</f>
        <v>42</v>
      </c>
      <c r="C76" s="195">
        <f>'[2]18'!C78</f>
        <v>30</v>
      </c>
      <c r="D76" s="195">
        <f>'[2]18'!D78</f>
        <v>0</v>
      </c>
      <c r="E76" s="195">
        <f>'[2]18'!E78</f>
        <v>0</v>
      </c>
      <c r="F76" s="15">
        <f t="shared" si="16"/>
        <v>72</v>
      </c>
      <c r="G76" s="194">
        <f>'[2]18'!H78</f>
        <v>37</v>
      </c>
      <c r="H76" s="195">
        <f>'[2]18'!I78</f>
        <v>0</v>
      </c>
      <c r="I76" s="195">
        <f>'[2]18'!J78</f>
        <v>0</v>
      </c>
      <c r="J76" s="195">
        <f>'[2]18'!K78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'[2]18'!B79</f>
        <v>42</v>
      </c>
      <c r="C77" s="195">
        <f>'[2]18'!C79</f>
        <v>30</v>
      </c>
      <c r="D77" s="195">
        <f>'[2]18'!D79</f>
        <v>0</v>
      </c>
      <c r="E77" s="195">
        <f>'[2]18'!E79</f>
        <v>0</v>
      </c>
      <c r="F77" s="15">
        <f t="shared" si="16"/>
        <v>72</v>
      </c>
      <c r="G77" s="194">
        <f>'[2]18'!H79</f>
        <v>37</v>
      </c>
      <c r="H77" s="195">
        <f>'[2]18'!I79</f>
        <v>0</v>
      </c>
      <c r="I77" s="195">
        <f>'[2]18'!J79</f>
        <v>0</v>
      </c>
      <c r="J77" s="195">
        <f>'[2]18'!K79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'[2]18'!B80</f>
        <v>42</v>
      </c>
      <c r="C78" s="195">
        <f>'[2]18'!C80</f>
        <v>30</v>
      </c>
      <c r="D78" s="195">
        <f>'[2]18'!D80</f>
        <v>0</v>
      </c>
      <c r="E78" s="195">
        <f>'[2]18'!E80</f>
        <v>0</v>
      </c>
      <c r="F78" s="15">
        <f t="shared" si="16"/>
        <v>72</v>
      </c>
      <c r="G78" s="194">
        <f>'[2]18'!H80</f>
        <v>37</v>
      </c>
      <c r="H78" s="195">
        <f>'[2]18'!I80</f>
        <v>0</v>
      </c>
      <c r="I78" s="195">
        <f>'[2]18'!J80</f>
        <v>0</v>
      </c>
      <c r="J78" s="195">
        <f>'[2]18'!K80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'[2]18'!B81</f>
        <v>42</v>
      </c>
      <c r="C79" s="195">
        <f>'[2]18'!C81</f>
        <v>30</v>
      </c>
      <c r="D79" s="195">
        <f>'[2]18'!D81</f>
        <v>0</v>
      </c>
      <c r="E79" s="195">
        <f>'[2]18'!E81</f>
        <v>0</v>
      </c>
      <c r="F79" s="15">
        <f t="shared" si="16"/>
        <v>72</v>
      </c>
      <c r="G79" s="194">
        <f>'[2]18'!H81</f>
        <v>37</v>
      </c>
      <c r="H79" s="195">
        <f>'[2]18'!I81</f>
        <v>0</v>
      </c>
      <c r="I79" s="195">
        <f>'[2]18'!J81</f>
        <v>0</v>
      </c>
      <c r="J79" s="195">
        <f>'[2]18'!K81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'[2]18'!B82</f>
        <v>42</v>
      </c>
      <c r="C80" s="195">
        <f>'[2]18'!C82</f>
        <v>30</v>
      </c>
      <c r="D80" s="195">
        <f>'[2]18'!D82</f>
        <v>0</v>
      </c>
      <c r="E80" s="195">
        <f>'[2]18'!E82</f>
        <v>0</v>
      </c>
      <c r="F80" s="15">
        <f t="shared" si="16"/>
        <v>72</v>
      </c>
      <c r="G80" s="194">
        <f>'[2]18'!H82</f>
        <v>37</v>
      </c>
      <c r="H80" s="195">
        <f>'[2]18'!I82</f>
        <v>0</v>
      </c>
      <c r="I80" s="195">
        <f>'[2]18'!J82</f>
        <v>0</v>
      </c>
      <c r="J80" s="195">
        <f>'[2]18'!K82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'[2]18'!B83</f>
        <v>42</v>
      </c>
      <c r="C81" s="195">
        <f>'[2]18'!C83</f>
        <v>30</v>
      </c>
      <c r="D81" s="195">
        <f>'[2]18'!D83</f>
        <v>0</v>
      </c>
      <c r="E81" s="195">
        <f>'[2]18'!E83</f>
        <v>0</v>
      </c>
      <c r="F81" s="15">
        <f t="shared" si="16"/>
        <v>72</v>
      </c>
      <c r="G81" s="194">
        <f>'[2]18'!H83</f>
        <v>37</v>
      </c>
      <c r="H81" s="195">
        <f>'[2]18'!I83</f>
        <v>0</v>
      </c>
      <c r="I81" s="195">
        <f>'[2]18'!J83</f>
        <v>0</v>
      </c>
      <c r="J81" s="195">
        <f>'[2]18'!K83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'[2]18'!B84</f>
        <v>42</v>
      </c>
      <c r="C82" s="195">
        <f>'[2]18'!C84</f>
        <v>30</v>
      </c>
      <c r="D82" s="195">
        <f>'[2]18'!D84</f>
        <v>0</v>
      </c>
      <c r="E82" s="195">
        <f>'[2]18'!E84</f>
        <v>0</v>
      </c>
      <c r="F82" s="15">
        <f t="shared" si="16"/>
        <v>72</v>
      </c>
      <c r="G82" s="194">
        <f>'[2]18'!H84</f>
        <v>37</v>
      </c>
      <c r="H82" s="195">
        <f>'[2]18'!I84</f>
        <v>0</v>
      </c>
      <c r="I82" s="195">
        <f>'[2]18'!J84</f>
        <v>0</v>
      </c>
      <c r="J82" s="195">
        <f>'[2]18'!K84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'[2]18'!B85</f>
        <v>42</v>
      </c>
      <c r="C83" s="195">
        <f>'[2]18'!C85</f>
        <v>30</v>
      </c>
      <c r="D83" s="195">
        <f>'[2]18'!D85</f>
        <v>0</v>
      </c>
      <c r="E83" s="195">
        <f>'[2]18'!E85</f>
        <v>0</v>
      </c>
      <c r="F83" s="15">
        <f t="shared" si="16"/>
        <v>72</v>
      </c>
      <c r="G83" s="194">
        <f>'[2]18'!H85</f>
        <v>37</v>
      </c>
      <c r="H83" s="195">
        <f>'[2]18'!I85</f>
        <v>0</v>
      </c>
      <c r="I83" s="195">
        <f>'[2]18'!J85</f>
        <v>0</v>
      </c>
      <c r="J83" s="195">
        <f>'[2]18'!K85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'[2]18'!B86</f>
        <v>42</v>
      </c>
      <c r="C84" s="195">
        <f>'[2]18'!C86</f>
        <v>30</v>
      </c>
      <c r="D84" s="195">
        <f>'[2]18'!D86</f>
        <v>0</v>
      </c>
      <c r="E84" s="195">
        <f>'[2]18'!E86</f>
        <v>0</v>
      </c>
      <c r="F84" s="15">
        <f t="shared" si="16"/>
        <v>72</v>
      </c>
      <c r="G84" s="194">
        <f>'[2]18'!H86</f>
        <v>37</v>
      </c>
      <c r="H84" s="195">
        <f>'[2]18'!I86</f>
        <v>0</v>
      </c>
      <c r="I84" s="195">
        <f>'[2]18'!J86</f>
        <v>0</v>
      </c>
      <c r="J84" s="195">
        <f>'[2]18'!K86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'[2]18'!B87</f>
        <v>42</v>
      </c>
      <c r="C85" s="195">
        <f>'[2]18'!C87</f>
        <v>30</v>
      </c>
      <c r="D85" s="195">
        <f>'[2]18'!D87</f>
        <v>0</v>
      </c>
      <c r="E85" s="195">
        <f>'[2]18'!E87</f>
        <v>0</v>
      </c>
      <c r="F85" s="15">
        <f t="shared" si="16"/>
        <v>72</v>
      </c>
      <c r="G85" s="194">
        <f>'[2]18'!H87</f>
        <v>37</v>
      </c>
      <c r="H85" s="195">
        <f>'[2]18'!I87</f>
        <v>0</v>
      </c>
      <c r="I85" s="195">
        <f>'[2]18'!J87</f>
        <v>0</v>
      </c>
      <c r="J85" s="195">
        <f>'[2]18'!K87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'[2]18'!B88</f>
        <v>42</v>
      </c>
      <c r="C86" s="195">
        <f>'[2]18'!C88</f>
        <v>30</v>
      </c>
      <c r="D86" s="195">
        <f>'[2]18'!D88</f>
        <v>0</v>
      </c>
      <c r="E86" s="195">
        <f>'[2]18'!E88</f>
        <v>0</v>
      </c>
      <c r="F86" s="15">
        <f t="shared" si="16"/>
        <v>72</v>
      </c>
      <c r="G86" s="194">
        <f>'[2]18'!H88</f>
        <v>37</v>
      </c>
      <c r="H86" s="195">
        <f>'[2]18'!I88</f>
        <v>0</v>
      </c>
      <c r="I86" s="195">
        <f>'[2]18'!J88</f>
        <v>0</v>
      </c>
      <c r="J86" s="195">
        <f>'[2]18'!K88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'[2]18'!B89</f>
        <v>42</v>
      </c>
      <c r="C87" s="195">
        <f>'[2]18'!C89</f>
        <v>30</v>
      </c>
      <c r="D87" s="195">
        <f>'[2]18'!D89</f>
        <v>0</v>
      </c>
      <c r="E87" s="195">
        <f>'[2]18'!E89</f>
        <v>0</v>
      </c>
      <c r="F87" s="15">
        <f t="shared" si="16"/>
        <v>72</v>
      </c>
      <c r="G87" s="194">
        <f>'[2]18'!H89</f>
        <v>37</v>
      </c>
      <c r="H87" s="195">
        <f>'[2]18'!I89</f>
        <v>0</v>
      </c>
      <c r="I87" s="195">
        <f>'[2]18'!J89</f>
        <v>0</v>
      </c>
      <c r="J87" s="195">
        <f>'[2]18'!K89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'[2]18'!B90</f>
        <v>42</v>
      </c>
      <c r="C88" s="195">
        <f>'[2]18'!C90</f>
        <v>30</v>
      </c>
      <c r="D88" s="195">
        <f>'[2]18'!D90</f>
        <v>0</v>
      </c>
      <c r="E88" s="195">
        <f>'[2]18'!E90</f>
        <v>0</v>
      </c>
      <c r="F88" s="15">
        <f t="shared" si="16"/>
        <v>72</v>
      </c>
      <c r="G88" s="194">
        <f>'[2]18'!H90</f>
        <v>37</v>
      </c>
      <c r="H88" s="195">
        <f>'[2]18'!I90</f>
        <v>0</v>
      </c>
      <c r="I88" s="195">
        <f>'[2]18'!J90</f>
        <v>0</v>
      </c>
      <c r="J88" s="195">
        <f>'[2]18'!K90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'[2]18'!B91</f>
        <v>42</v>
      </c>
      <c r="C89" s="195">
        <f>'[2]18'!C91</f>
        <v>30</v>
      </c>
      <c r="D89" s="195">
        <f>'[2]18'!D91</f>
        <v>0</v>
      </c>
      <c r="E89" s="195">
        <f>'[2]18'!E91</f>
        <v>0</v>
      </c>
      <c r="F89" s="15">
        <f t="shared" si="16"/>
        <v>72</v>
      </c>
      <c r="G89" s="194">
        <f>'[2]18'!H91</f>
        <v>37</v>
      </c>
      <c r="H89" s="195">
        <f>'[2]18'!I91</f>
        <v>0</v>
      </c>
      <c r="I89" s="195">
        <f>'[2]18'!J91</f>
        <v>0</v>
      </c>
      <c r="J89" s="195">
        <f>'[2]18'!K91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'[2]18'!B92</f>
        <v>42</v>
      </c>
      <c r="C90" s="195">
        <f>'[2]18'!C92</f>
        <v>30</v>
      </c>
      <c r="D90" s="195">
        <f>'[2]18'!D92</f>
        <v>0</v>
      </c>
      <c r="E90" s="195">
        <f>'[2]18'!E92</f>
        <v>0</v>
      </c>
      <c r="F90" s="15">
        <f t="shared" si="16"/>
        <v>72</v>
      </c>
      <c r="G90" s="194">
        <f>'[2]18'!H92</f>
        <v>37</v>
      </c>
      <c r="H90" s="195">
        <f>'[2]18'!I92</f>
        <v>0</v>
      </c>
      <c r="I90" s="195">
        <f>'[2]18'!J92</f>
        <v>0</v>
      </c>
      <c r="J90" s="195">
        <f>'[2]18'!K92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'[2]18'!B93</f>
        <v>42</v>
      </c>
      <c r="C91" s="195">
        <f>'[2]18'!C93</f>
        <v>30</v>
      </c>
      <c r="D91" s="195">
        <f>'[2]18'!D93</f>
        <v>0</v>
      </c>
      <c r="E91" s="195">
        <f>'[2]18'!E93</f>
        <v>0</v>
      </c>
      <c r="F91" s="15">
        <f t="shared" si="16"/>
        <v>72</v>
      </c>
      <c r="G91" s="194">
        <f>'[2]18'!H93</f>
        <v>38</v>
      </c>
      <c r="H91" s="195">
        <f>'[2]18'!I93</f>
        <v>0</v>
      </c>
      <c r="I91" s="195">
        <f>'[2]18'!J93</f>
        <v>0</v>
      </c>
      <c r="J91" s="195">
        <f>'[2]18'!K93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'[2]18'!B94</f>
        <v>42</v>
      </c>
      <c r="C92" s="195">
        <f>'[2]18'!C94</f>
        <v>30</v>
      </c>
      <c r="D92" s="195">
        <f>'[2]18'!D94</f>
        <v>0</v>
      </c>
      <c r="E92" s="195">
        <f>'[2]18'!E94</f>
        <v>0</v>
      </c>
      <c r="F92" s="15">
        <f t="shared" si="16"/>
        <v>72</v>
      </c>
      <c r="G92" s="194">
        <f>'[2]18'!H94</f>
        <v>38</v>
      </c>
      <c r="H92" s="195">
        <f>'[2]18'!I94</f>
        <v>0</v>
      </c>
      <c r="I92" s="195">
        <f>'[2]18'!J94</f>
        <v>0</v>
      </c>
      <c r="J92" s="195">
        <f>'[2]18'!K94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'[2]18'!B95</f>
        <v>42</v>
      </c>
      <c r="C93" s="195">
        <f>'[2]18'!C95</f>
        <v>30</v>
      </c>
      <c r="D93" s="195">
        <f>'[2]18'!D95</f>
        <v>0</v>
      </c>
      <c r="E93" s="195">
        <f>'[2]18'!E95</f>
        <v>0</v>
      </c>
      <c r="F93" s="15">
        <f t="shared" si="16"/>
        <v>72</v>
      </c>
      <c r="G93" s="194">
        <f>'[2]18'!H95</f>
        <v>38</v>
      </c>
      <c r="H93" s="195">
        <f>'[2]18'!I95</f>
        <v>0</v>
      </c>
      <c r="I93" s="195">
        <f>'[2]18'!J95</f>
        <v>0</v>
      </c>
      <c r="J93" s="195">
        <f>'[2]18'!K95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'[2]18'!B96</f>
        <v>42</v>
      </c>
      <c r="C94" s="195">
        <f>'[2]18'!C96</f>
        <v>30</v>
      </c>
      <c r="D94" s="195">
        <f>'[2]18'!D96</f>
        <v>0</v>
      </c>
      <c r="E94" s="195">
        <f>'[2]18'!E96</f>
        <v>0</v>
      </c>
      <c r="F94" s="15">
        <f t="shared" si="16"/>
        <v>72</v>
      </c>
      <c r="G94" s="194">
        <f>'[2]18'!H96</f>
        <v>38</v>
      </c>
      <c r="H94" s="195">
        <f>'[2]18'!I96</f>
        <v>0</v>
      </c>
      <c r="I94" s="195">
        <f>'[2]18'!J96</f>
        <v>0</v>
      </c>
      <c r="J94" s="195">
        <f>'[2]18'!K96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'[2]18'!B97</f>
        <v>42</v>
      </c>
      <c r="C95" s="195">
        <f>'[2]18'!C97</f>
        <v>30</v>
      </c>
      <c r="D95" s="195">
        <f>'[2]18'!D97</f>
        <v>0</v>
      </c>
      <c r="E95" s="195">
        <f>'[2]18'!E97</f>
        <v>0</v>
      </c>
      <c r="F95" s="15">
        <f t="shared" si="16"/>
        <v>72</v>
      </c>
      <c r="G95" s="194">
        <f>'[2]18'!H97</f>
        <v>38</v>
      </c>
      <c r="H95" s="195">
        <f>'[2]18'!I97</f>
        <v>0</v>
      </c>
      <c r="I95" s="195">
        <f>'[2]18'!J97</f>
        <v>0</v>
      </c>
      <c r="J95" s="195">
        <f>'[2]18'!K97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'[2]18'!B98</f>
        <v>42</v>
      </c>
      <c r="C96" s="195">
        <f>'[2]18'!C98</f>
        <v>30</v>
      </c>
      <c r="D96" s="195">
        <f>'[2]18'!D98</f>
        <v>0</v>
      </c>
      <c r="E96" s="195">
        <f>'[2]18'!E98</f>
        <v>0</v>
      </c>
      <c r="F96" s="15">
        <f t="shared" si="16"/>
        <v>72</v>
      </c>
      <c r="G96" s="194">
        <f>'[2]18'!H98</f>
        <v>38</v>
      </c>
      <c r="H96" s="195">
        <f>'[2]18'!I98</f>
        <v>0</v>
      </c>
      <c r="I96" s="195">
        <f>'[2]18'!J98</f>
        <v>0</v>
      </c>
      <c r="J96" s="195">
        <f>'[2]18'!K98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'[2]18'!B99</f>
        <v>42</v>
      </c>
      <c r="C97" s="195">
        <f>'[2]18'!C99</f>
        <v>30</v>
      </c>
      <c r="D97" s="195">
        <f>'[2]18'!D99</f>
        <v>0</v>
      </c>
      <c r="E97" s="195">
        <f>'[2]18'!E99</f>
        <v>0</v>
      </c>
      <c r="F97" s="15">
        <f t="shared" si="16"/>
        <v>72</v>
      </c>
      <c r="G97" s="194">
        <f>'[2]18'!H99</f>
        <v>38</v>
      </c>
      <c r="H97" s="195">
        <f>'[2]18'!I99</f>
        <v>0</v>
      </c>
      <c r="I97" s="195">
        <f>'[2]18'!J99</f>
        <v>0</v>
      </c>
      <c r="J97" s="195">
        <f>'[2]18'!K99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'[2]18'!B100</f>
        <v>42</v>
      </c>
      <c r="C98" s="195">
        <f>'[2]18'!C100</f>
        <v>30</v>
      </c>
      <c r="D98" s="195">
        <f>'[2]18'!D100</f>
        <v>0</v>
      </c>
      <c r="E98" s="195">
        <f>'[2]18'!E100</f>
        <v>0</v>
      </c>
      <c r="F98" s="15">
        <f t="shared" si="16"/>
        <v>72</v>
      </c>
      <c r="G98" s="194">
        <f>'[2]18'!H100</f>
        <v>38</v>
      </c>
      <c r="H98" s="195">
        <f>'[2]18'!I100</f>
        <v>0</v>
      </c>
      <c r="I98" s="195">
        <f>'[2]18'!J100</f>
        <v>0</v>
      </c>
      <c r="J98" s="195">
        <f>'[2]18'!K100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</v>
      </c>
      <c r="L99" s="128">
        <f t="shared" si="17"/>
        <v>2.4E-2</v>
      </c>
      <c r="M99" s="128">
        <f t="shared" si="17"/>
        <v>0.88039999999999863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0.88039999999999863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980</v>
      </c>
      <c r="G3" s="16">
        <f>'[3]18'!G5</f>
        <v>0</v>
      </c>
      <c r="H3" s="17">
        <f>SUM(B3:G3)</f>
        <v>1300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24.61</v>
      </c>
      <c r="AU3" s="8">
        <v>24.61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24.61</v>
      </c>
      <c r="BM3" s="8">
        <f>AU3</f>
        <v>24.61</v>
      </c>
      <c r="BN3" s="8">
        <f>BC3</f>
        <v>26.99</v>
      </c>
      <c r="BO3" s="8">
        <f>BJ3</f>
        <v>26.99</v>
      </c>
      <c r="BP3" s="139">
        <f>BL3-BN3</f>
        <v>-2.379999999999999</v>
      </c>
      <c r="BQ3" s="139">
        <f>BM3-BO3</f>
        <v>-2.379999999999999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980</v>
      </c>
      <c r="G4" s="16">
        <f>'[3]18'!G6</f>
        <v>0</v>
      </c>
      <c r="H4" s="17">
        <f>SUM(B4:G4)</f>
        <v>1300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24.61</v>
      </c>
      <c r="AU4" s="8">
        <v>24.61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24.61</v>
      </c>
      <c r="BM4" s="8">
        <f t="shared" ref="BM4:BM67" si="22">AU4</f>
        <v>24.61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-2.379999999999999</v>
      </c>
      <c r="BQ4" s="139">
        <f t="shared" ref="BQ4:BQ67" si="26">BM4-BO4</f>
        <v>-2.379999999999999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980</v>
      </c>
      <c r="G5" s="16">
        <f>'[3]18'!G7</f>
        <v>0</v>
      </c>
      <c r="H5" s="17">
        <f t="shared" ref="H5:H68" si="27">SUM(B5:G5)</f>
        <v>1300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24.61</v>
      </c>
      <c r="AU5" s="8">
        <v>24.61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24.61</v>
      </c>
      <c r="BM5" s="8">
        <f t="shared" si="22"/>
        <v>24.61</v>
      </c>
      <c r="BN5" s="8">
        <f t="shared" si="23"/>
        <v>26.99</v>
      </c>
      <c r="BO5" s="8">
        <f t="shared" si="24"/>
        <v>26.99</v>
      </c>
      <c r="BP5" s="139">
        <f t="shared" si="25"/>
        <v>-2.379999999999999</v>
      </c>
      <c r="BQ5" s="139">
        <f t="shared" si="26"/>
        <v>-2.379999999999999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980</v>
      </c>
      <c r="G6" s="16">
        <f>'[3]18'!G8</f>
        <v>0</v>
      </c>
      <c r="H6" s="17">
        <f t="shared" si="27"/>
        <v>1300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24.61</v>
      </c>
      <c r="AU6" s="8">
        <v>24.61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24.61</v>
      </c>
      <c r="BM6" s="8">
        <f t="shared" si="22"/>
        <v>24.61</v>
      </c>
      <c r="BN6" s="8">
        <f t="shared" si="23"/>
        <v>26.99</v>
      </c>
      <c r="BO6" s="8">
        <f t="shared" si="24"/>
        <v>26.99</v>
      </c>
      <c r="BP6" s="139">
        <f t="shared" si="25"/>
        <v>-2.379999999999999</v>
      </c>
      <c r="BQ6" s="139">
        <f t="shared" si="26"/>
        <v>-2.379999999999999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980</v>
      </c>
      <c r="G7" s="16">
        <f>'[3]18'!G9</f>
        <v>0</v>
      </c>
      <c r="H7" s="17">
        <f t="shared" si="27"/>
        <v>1300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24.61</v>
      </c>
      <c r="AU7" s="8">
        <v>24.61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24.61</v>
      </c>
      <c r="BM7" s="8">
        <f t="shared" si="22"/>
        <v>24.61</v>
      </c>
      <c r="BN7" s="8">
        <f t="shared" si="23"/>
        <v>26.99</v>
      </c>
      <c r="BO7" s="8">
        <f t="shared" si="24"/>
        <v>26.99</v>
      </c>
      <c r="BP7" s="139">
        <f t="shared" si="25"/>
        <v>-2.379999999999999</v>
      </c>
      <c r="BQ7" s="139">
        <f t="shared" si="26"/>
        <v>-2.379999999999999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980</v>
      </c>
      <c r="G8" s="16">
        <f>'[3]18'!G10</f>
        <v>0</v>
      </c>
      <c r="H8" s="17">
        <f t="shared" si="27"/>
        <v>1300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24.61</v>
      </c>
      <c r="AU8" s="8">
        <v>24.61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24.61</v>
      </c>
      <c r="BM8" s="8">
        <f t="shared" si="22"/>
        <v>24.61</v>
      </c>
      <c r="BN8" s="8">
        <f t="shared" si="23"/>
        <v>26.99</v>
      </c>
      <c r="BO8" s="8">
        <f t="shared" si="24"/>
        <v>26.99</v>
      </c>
      <c r="BP8" s="139">
        <f t="shared" si="25"/>
        <v>-2.379999999999999</v>
      </c>
      <c r="BQ8" s="139">
        <f t="shared" si="26"/>
        <v>-2.379999999999999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980</v>
      </c>
      <c r="G9" s="16">
        <f>'[3]18'!G11</f>
        <v>0</v>
      </c>
      <c r="H9" s="17">
        <f t="shared" si="27"/>
        <v>1300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24.61</v>
      </c>
      <c r="AU9" s="8">
        <v>24.61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24.61</v>
      </c>
      <c r="BM9" s="8">
        <f t="shared" si="22"/>
        <v>24.61</v>
      </c>
      <c r="BN9" s="8">
        <f t="shared" si="23"/>
        <v>26.99</v>
      </c>
      <c r="BO9" s="8">
        <f t="shared" si="24"/>
        <v>26.99</v>
      </c>
      <c r="BP9" s="139">
        <f t="shared" si="25"/>
        <v>-2.379999999999999</v>
      </c>
      <c r="BQ9" s="139">
        <f t="shared" si="26"/>
        <v>-2.379999999999999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980</v>
      </c>
      <c r="G10" s="16">
        <f>'[3]18'!G12</f>
        <v>0</v>
      </c>
      <c r="H10" s="17">
        <f t="shared" si="27"/>
        <v>1300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24.61</v>
      </c>
      <c r="AU10" s="8">
        <v>24.61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24.61</v>
      </c>
      <c r="BM10" s="8">
        <f t="shared" si="22"/>
        <v>24.61</v>
      </c>
      <c r="BN10" s="8">
        <f t="shared" si="23"/>
        <v>26.99</v>
      </c>
      <c r="BO10" s="8">
        <f t="shared" si="24"/>
        <v>26.99</v>
      </c>
      <c r="BP10" s="139">
        <f t="shared" si="25"/>
        <v>-2.379999999999999</v>
      </c>
      <c r="BQ10" s="139">
        <f t="shared" si="26"/>
        <v>-2.379999999999999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980</v>
      </c>
      <c r="G11" s="16">
        <f>'[3]18'!G13</f>
        <v>0</v>
      </c>
      <c r="H11" s="17">
        <f t="shared" si="27"/>
        <v>1300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39">
        <f t="shared" si="25"/>
        <v>-0.9599999999999973</v>
      </c>
      <c r="BQ11" s="139">
        <f t="shared" si="26"/>
        <v>-0.9599999999999973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980</v>
      </c>
      <c r="G12" s="16">
        <f>'[3]18'!G14</f>
        <v>0</v>
      </c>
      <c r="H12" s="17">
        <f t="shared" si="27"/>
        <v>1300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26.03</v>
      </c>
      <c r="AU12" s="8">
        <v>26.03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26.03</v>
      </c>
      <c r="BM12" s="8">
        <f t="shared" si="22"/>
        <v>26.03</v>
      </c>
      <c r="BN12" s="8">
        <f t="shared" si="23"/>
        <v>26.99</v>
      </c>
      <c r="BO12" s="8">
        <f t="shared" si="24"/>
        <v>26.99</v>
      </c>
      <c r="BP12" s="139">
        <f t="shared" si="25"/>
        <v>-0.9599999999999973</v>
      </c>
      <c r="BQ12" s="139">
        <f t="shared" si="26"/>
        <v>-0.9599999999999973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980</v>
      </c>
      <c r="G13" s="16">
        <f>'[3]18'!G15</f>
        <v>0</v>
      </c>
      <c r="H13" s="17">
        <f t="shared" si="27"/>
        <v>1300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26.03</v>
      </c>
      <c r="AU13" s="8">
        <v>26.03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26.03</v>
      </c>
      <c r="BM13" s="8">
        <f t="shared" si="22"/>
        <v>26.03</v>
      </c>
      <c r="BN13" s="8">
        <f t="shared" si="23"/>
        <v>26.99</v>
      </c>
      <c r="BO13" s="8">
        <f t="shared" si="24"/>
        <v>26.99</v>
      </c>
      <c r="BP13" s="139">
        <f t="shared" si="25"/>
        <v>-0.9599999999999973</v>
      </c>
      <c r="BQ13" s="139">
        <f t="shared" si="26"/>
        <v>-0.9599999999999973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980</v>
      </c>
      <c r="G14" s="16">
        <f>'[3]18'!G16</f>
        <v>0</v>
      </c>
      <c r="H14" s="17">
        <f t="shared" si="27"/>
        <v>1300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26.03</v>
      </c>
      <c r="AU14" s="8">
        <v>26.03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26.03</v>
      </c>
      <c r="BM14" s="8">
        <f t="shared" si="22"/>
        <v>26.03</v>
      </c>
      <c r="BN14" s="8">
        <f t="shared" si="23"/>
        <v>26.99</v>
      </c>
      <c r="BO14" s="8">
        <f t="shared" si="24"/>
        <v>26.99</v>
      </c>
      <c r="BP14" s="139">
        <f t="shared" si="25"/>
        <v>-0.9599999999999973</v>
      </c>
      <c r="BQ14" s="139">
        <f t="shared" si="26"/>
        <v>-0.9599999999999973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980</v>
      </c>
      <c r="G15" s="16">
        <f>'[3]18'!G17</f>
        <v>0</v>
      </c>
      <c r="H15" s="17">
        <f t="shared" si="27"/>
        <v>1300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26.03</v>
      </c>
      <c r="AU15" s="8">
        <v>26.03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26.03</v>
      </c>
      <c r="BM15" s="8">
        <f t="shared" si="22"/>
        <v>26.03</v>
      </c>
      <c r="BN15" s="8">
        <f t="shared" si="23"/>
        <v>26.99</v>
      </c>
      <c r="BO15" s="8">
        <f t="shared" si="24"/>
        <v>26.99</v>
      </c>
      <c r="BP15" s="139">
        <f t="shared" si="25"/>
        <v>-0.9599999999999973</v>
      </c>
      <c r="BQ15" s="139">
        <f t="shared" si="26"/>
        <v>-0.9599999999999973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980</v>
      </c>
      <c r="G16" s="16">
        <f>'[3]18'!G18</f>
        <v>0</v>
      </c>
      <c r="H16" s="17">
        <f t="shared" si="27"/>
        <v>1300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26.03</v>
      </c>
      <c r="AU16" s="8">
        <v>26.03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26.03</v>
      </c>
      <c r="BM16" s="8">
        <f t="shared" si="22"/>
        <v>26.03</v>
      </c>
      <c r="BN16" s="8">
        <f t="shared" si="23"/>
        <v>26.99</v>
      </c>
      <c r="BO16" s="8">
        <f t="shared" si="24"/>
        <v>26.99</v>
      </c>
      <c r="BP16" s="139">
        <f t="shared" si="25"/>
        <v>-0.9599999999999973</v>
      </c>
      <c r="BQ16" s="139">
        <f t="shared" si="26"/>
        <v>-0.9599999999999973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980</v>
      </c>
      <c r="G17" s="16">
        <f>'[3]18'!G19</f>
        <v>0</v>
      </c>
      <c r="H17" s="17">
        <f t="shared" si="27"/>
        <v>1300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26.03</v>
      </c>
      <c r="AU17" s="8">
        <v>26.03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26.03</v>
      </c>
      <c r="BM17" s="8">
        <f t="shared" si="22"/>
        <v>26.03</v>
      </c>
      <c r="BN17" s="8">
        <f t="shared" si="23"/>
        <v>26.99</v>
      </c>
      <c r="BO17" s="8">
        <f t="shared" si="24"/>
        <v>26.99</v>
      </c>
      <c r="BP17" s="139">
        <f t="shared" si="25"/>
        <v>-0.9599999999999973</v>
      </c>
      <c r="BQ17" s="139">
        <f t="shared" si="26"/>
        <v>-0.9599999999999973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980</v>
      </c>
      <c r="G18" s="16">
        <f>'[3]18'!G20</f>
        <v>0</v>
      </c>
      <c r="H18" s="17">
        <f t="shared" si="27"/>
        <v>1300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26.03</v>
      </c>
      <c r="AU18" s="8">
        <v>26.03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26.03</v>
      </c>
      <c r="BM18" s="8">
        <f t="shared" si="22"/>
        <v>26.03</v>
      </c>
      <c r="BN18" s="8">
        <f t="shared" si="23"/>
        <v>26.99</v>
      </c>
      <c r="BO18" s="8">
        <f t="shared" si="24"/>
        <v>26.99</v>
      </c>
      <c r="BP18" s="139">
        <f t="shared" si="25"/>
        <v>-0.9599999999999973</v>
      </c>
      <c r="BQ18" s="139">
        <f t="shared" si="26"/>
        <v>-0.9599999999999973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980</v>
      </c>
      <c r="G19" s="16">
        <f>'[3]18'!G21</f>
        <v>0</v>
      </c>
      <c r="H19" s="17">
        <f t="shared" si="27"/>
        <v>1300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26.03</v>
      </c>
      <c r="AU19" s="8">
        <v>26.03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26.03</v>
      </c>
      <c r="BM19" s="8">
        <f t="shared" si="22"/>
        <v>26.03</v>
      </c>
      <c r="BN19" s="8">
        <f t="shared" si="23"/>
        <v>26.99</v>
      </c>
      <c r="BO19" s="8">
        <f t="shared" si="24"/>
        <v>26.99</v>
      </c>
      <c r="BP19" s="139">
        <f t="shared" si="25"/>
        <v>-0.9599999999999973</v>
      </c>
      <c r="BQ19" s="139">
        <f t="shared" si="26"/>
        <v>-0.9599999999999973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980</v>
      </c>
      <c r="G20" s="16">
        <f>'[3]18'!G22</f>
        <v>0</v>
      </c>
      <c r="H20" s="17">
        <f t="shared" si="27"/>
        <v>1300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26.03</v>
      </c>
      <c r="AU20" s="8">
        <v>26.03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26.03</v>
      </c>
      <c r="BM20" s="8">
        <f t="shared" si="22"/>
        <v>26.03</v>
      </c>
      <c r="BN20" s="8">
        <f t="shared" si="23"/>
        <v>26.99</v>
      </c>
      <c r="BO20" s="8">
        <f t="shared" si="24"/>
        <v>26.99</v>
      </c>
      <c r="BP20" s="139">
        <f t="shared" si="25"/>
        <v>-0.9599999999999973</v>
      </c>
      <c r="BQ20" s="139">
        <f t="shared" si="26"/>
        <v>-0.9599999999999973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980</v>
      </c>
      <c r="G21" s="16">
        <f>'[3]18'!G23</f>
        <v>0</v>
      </c>
      <c r="H21" s="17">
        <f t="shared" si="27"/>
        <v>1300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26.03</v>
      </c>
      <c r="AU21" s="8">
        <v>26.03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26.03</v>
      </c>
      <c r="BM21" s="8">
        <f t="shared" si="22"/>
        <v>26.03</v>
      </c>
      <c r="BN21" s="8">
        <f t="shared" si="23"/>
        <v>26.99</v>
      </c>
      <c r="BO21" s="8">
        <f t="shared" si="24"/>
        <v>26.99</v>
      </c>
      <c r="BP21" s="139">
        <f t="shared" si="25"/>
        <v>-0.9599999999999973</v>
      </c>
      <c r="BQ21" s="139">
        <f t="shared" si="26"/>
        <v>-0.9599999999999973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980</v>
      </c>
      <c r="G22" s="16">
        <f>'[3]18'!G24</f>
        <v>0</v>
      </c>
      <c r="H22" s="17">
        <f t="shared" si="27"/>
        <v>1300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26.03</v>
      </c>
      <c r="AU22" s="8">
        <v>26.03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26.03</v>
      </c>
      <c r="BM22" s="8">
        <f t="shared" si="22"/>
        <v>26.03</v>
      </c>
      <c r="BN22" s="8">
        <f t="shared" si="23"/>
        <v>26.99</v>
      </c>
      <c r="BO22" s="8">
        <f t="shared" si="24"/>
        <v>26.99</v>
      </c>
      <c r="BP22" s="139">
        <f t="shared" si="25"/>
        <v>-0.9599999999999973</v>
      </c>
      <c r="BQ22" s="139">
        <f t="shared" si="26"/>
        <v>-0.9599999999999973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980</v>
      </c>
      <c r="G23" s="16">
        <f>'[3]18'!G25</f>
        <v>0</v>
      </c>
      <c r="H23" s="17">
        <f t="shared" si="27"/>
        <v>1300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26.03</v>
      </c>
      <c r="AU23" s="8">
        <v>26.03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26.03</v>
      </c>
      <c r="BM23" s="8">
        <f t="shared" si="22"/>
        <v>26.03</v>
      </c>
      <c r="BN23" s="8">
        <f t="shared" si="23"/>
        <v>26.99</v>
      </c>
      <c r="BO23" s="8">
        <f t="shared" si="24"/>
        <v>26.99</v>
      </c>
      <c r="BP23" s="139">
        <f t="shared" si="25"/>
        <v>-0.9599999999999973</v>
      </c>
      <c r="BQ23" s="139">
        <f t="shared" si="26"/>
        <v>-0.9599999999999973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980</v>
      </c>
      <c r="G24" s="16">
        <f>'[3]18'!G26</f>
        <v>0</v>
      </c>
      <c r="H24" s="17">
        <f t="shared" si="27"/>
        <v>1300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39">
        <f t="shared" si="25"/>
        <v>-0.9599999999999973</v>
      </c>
      <c r="BQ24" s="139">
        <f t="shared" si="26"/>
        <v>-0.9599999999999973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980</v>
      </c>
      <c r="G25" s="16">
        <f>'[3]18'!G27</f>
        <v>0</v>
      </c>
      <c r="H25" s="17">
        <f t="shared" si="27"/>
        <v>1300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26.03</v>
      </c>
      <c r="AU25" s="8">
        <v>26.03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26.03</v>
      </c>
      <c r="BM25" s="8">
        <f t="shared" si="22"/>
        <v>26.03</v>
      </c>
      <c r="BN25" s="8">
        <f t="shared" si="23"/>
        <v>26.99</v>
      </c>
      <c r="BO25" s="8">
        <f t="shared" si="24"/>
        <v>26.99</v>
      </c>
      <c r="BP25" s="139">
        <f t="shared" si="25"/>
        <v>-0.9599999999999973</v>
      </c>
      <c r="BQ25" s="139">
        <f t="shared" si="26"/>
        <v>-0.9599999999999973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980</v>
      </c>
      <c r="G26" s="16">
        <f>'[3]18'!G28</f>
        <v>0</v>
      </c>
      <c r="H26" s="17">
        <f t="shared" si="27"/>
        <v>1300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26.03</v>
      </c>
      <c r="AU26" s="8">
        <v>26.03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26.03</v>
      </c>
      <c r="BM26" s="8">
        <f t="shared" si="22"/>
        <v>26.03</v>
      </c>
      <c r="BN26" s="8">
        <f t="shared" si="23"/>
        <v>26.99</v>
      </c>
      <c r="BO26" s="8">
        <f t="shared" si="24"/>
        <v>26.99</v>
      </c>
      <c r="BP26" s="139">
        <f t="shared" si="25"/>
        <v>-0.9599999999999973</v>
      </c>
      <c r="BQ26" s="139">
        <f t="shared" si="26"/>
        <v>-0.9599999999999973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980</v>
      </c>
      <c r="G27" s="16">
        <f>'[3]18'!G29</f>
        <v>0</v>
      </c>
      <c r="H27" s="17">
        <f t="shared" si="27"/>
        <v>1300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26.03</v>
      </c>
      <c r="AU27" s="8">
        <v>26.03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26.03</v>
      </c>
      <c r="BM27" s="8">
        <f t="shared" si="22"/>
        <v>26.03</v>
      </c>
      <c r="BN27" s="8">
        <f t="shared" si="23"/>
        <v>26.99</v>
      </c>
      <c r="BO27" s="8">
        <f t="shared" si="24"/>
        <v>26.99</v>
      </c>
      <c r="BP27" s="139">
        <f t="shared" si="25"/>
        <v>-0.9599999999999973</v>
      </c>
      <c r="BQ27" s="139">
        <f t="shared" si="26"/>
        <v>-0.9599999999999973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980</v>
      </c>
      <c r="G28" s="16">
        <f>'[3]18'!G30</f>
        <v>0</v>
      </c>
      <c r="H28" s="17">
        <f t="shared" si="27"/>
        <v>1300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26.03</v>
      </c>
      <c r="AU28" s="8">
        <v>26.03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26.03</v>
      </c>
      <c r="BM28" s="8">
        <f t="shared" si="22"/>
        <v>26.03</v>
      </c>
      <c r="BN28" s="8">
        <f t="shared" si="23"/>
        <v>26.99</v>
      </c>
      <c r="BO28" s="8">
        <f t="shared" si="24"/>
        <v>26.99</v>
      </c>
      <c r="BP28" s="139">
        <f t="shared" si="25"/>
        <v>-0.9599999999999973</v>
      </c>
      <c r="BQ28" s="139">
        <f t="shared" si="26"/>
        <v>-0.9599999999999973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980</v>
      </c>
      <c r="G29" s="16">
        <f>'[3]18'!G31</f>
        <v>0</v>
      </c>
      <c r="H29" s="17">
        <f t="shared" si="27"/>
        <v>1300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26.03</v>
      </c>
      <c r="AU29" s="8">
        <v>26.03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26.03</v>
      </c>
      <c r="BM29" s="8">
        <f t="shared" si="22"/>
        <v>26.03</v>
      </c>
      <c r="BN29" s="8">
        <f t="shared" si="23"/>
        <v>26.99</v>
      </c>
      <c r="BO29" s="8">
        <f t="shared" si="24"/>
        <v>26.99</v>
      </c>
      <c r="BP29" s="139">
        <f t="shared" si="25"/>
        <v>-0.9599999999999973</v>
      </c>
      <c r="BQ29" s="139">
        <f t="shared" si="26"/>
        <v>-0.9599999999999973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980</v>
      </c>
      <c r="G30" s="16">
        <f>'[3]18'!G32</f>
        <v>0</v>
      </c>
      <c r="H30" s="17">
        <f t="shared" si="27"/>
        <v>1300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26.03</v>
      </c>
      <c r="AU30" s="8">
        <v>26.03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26.03</v>
      </c>
      <c r="BM30" s="8">
        <f t="shared" si="22"/>
        <v>26.03</v>
      </c>
      <c r="BN30" s="8">
        <f t="shared" si="23"/>
        <v>26.99</v>
      </c>
      <c r="BO30" s="8">
        <f t="shared" si="24"/>
        <v>26.99</v>
      </c>
      <c r="BP30" s="139">
        <f t="shared" si="25"/>
        <v>-0.9599999999999973</v>
      </c>
      <c r="BQ30" s="139">
        <f t="shared" si="26"/>
        <v>-0.9599999999999973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980</v>
      </c>
      <c r="G31" s="16">
        <f>'[3]18'!G33</f>
        <v>0</v>
      </c>
      <c r="H31" s="17">
        <f t="shared" si="27"/>
        <v>1300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26.03</v>
      </c>
      <c r="AU31" s="8">
        <v>26.03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26.03</v>
      </c>
      <c r="BM31" s="8">
        <f t="shared" si="22"/>
        <v>26.03</v>
      </c>
      <c r="BN31" s="8">
        <f t="shared" si="23"/>
        <v>26.99</v>
      </c>
      <c r="BO31" s="8">
        <f t="shared" si="24"/>
        <v>26.99</v>
      </c>
      <c r="BP31" s="139">
        <f t="shared" si="25"/>
        <v>-0.9599999999999973</v>
      </c>
      <c r="BQ31" s="139">
        <f t="shared" si="26"/>
        <v>-0.9599999999999973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980</v>
      </c>
      <c r="G32" s="16">
        <f>'[3]18'!G34</f>
        <v>0</v>
      </c>
      <c r="H32" s="17">
        <f t="shared" si="27"/>
        <v>1300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26.03</v>
      </c>
      <c r="AU32" s="8">
        <v>26.03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26.03</v>
      </c>
      <c r="BM32" s="8">
        <f t="shared" si="22"/>
        <v>26.03</v>
      </c>
      <c r="BN32" s="8">
        <f t="shared" si="23"/>
        <v>26.99</v>
      </c>
      <c r="BO32" s="8">
        <f t="shared" si="24"/>
        <v>26.99</v>
      </c>
      <c r="BP32" s="139">
        <f t="shared" si="25"/>
        <v>-0.9599999999999973</v>
      </c>
      <c r="BQ32" s="139">
        <f t="shared" si="26"/>
        <v>-0.9599999999999973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980</v>
      </c>
      <c r="G33" s="16">
        <f>'[3]18'!G35</f>
        <v>0</v>
      </c>
      <c r="H33" s="17">
        <f t="shared" si="27"/>
        <v>1300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26.03</v>
      </c>
      <c r="AU33" s="8">
        <v>26.03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26.03</v>
      </c>
      <c r="BM33" s="8">
        <f t="shared" si="22"/>
        <v>26.03</v>
      </c>
      <c r="BN33" s="8">
        <f t="shared" si="23"/>
        <v>26.99</v>
      </c>
      <c r="BO33" s="8">
        <f t="shared" si="24"/>
        <v>26.99</v>
      </c>
      <c r="BP33" s="139">
        <f t="shared" si="25"/>
        <v>-0.9599999999999973</v>
      </c>
      <c r="BQ33" s="139">
        <f t="shared" si="26"/>
        <v>-0.9599999999999973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980</v>
      </c>
      <c r="G34" s="16">
        <f>'[3]18'!G36</f>
        <v>0</v>
      </c>
      <c r="H34" s="17">
        <f t="shared" si="27"/>
        <v>1300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26.03</v>
      </c>
      <c r="AU34" s="8">
        <v>26.03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26.03</v>
      </c>
      <c r="BM34" s="8">
        <f t="shared" si="22"/>
        <v>26.03</v>
      </c>
      <c r="BN34" s="8">
        <f t="shared" si="23"/>
        <v>26.99</v>
      </c>
      <c r="BO34" s="8">
        <f t="shared" si="24"/>
        <v>26.99</v>
      </c>
      <c r="BP34" s="139">
        <f t="shared" si="25"/>
        <v>-0.9599999999999973</v>
      </c>
      <c r="BQ34" s="139">
        <f t="shared" si="26"/>
        <v>-0.9599999999999973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980</v>
      </c>
      <c r="G35" s="16">
        <f>'[3]18'!G37</f>
        <v>0</v>
      </c>
      <c r="H35" s="17">
        <f t="shared" si="27"/>
        <v>1300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39">
        <f t="shared" si="25"/>
        <v>-0.9599999999999973</v>
      </c>
      <c r="BQ35" s="139">
        <f t="shared" si="26"/>
        <v>-0.9599999999999973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980</v>
      </c>
      <c r="G36" s="16">
        <f>'[3]18'!G38</f>
        <v>0</v>
      </c>
      <c r="H36" s="17">
        <f t="shared" si="27"/>
        <v>1300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39">
        <f t="shared" si="25"/>
        <v>-0.9599999999999973</v>
      </c>
      <c r="BQ36" s="139">
        <f t="shared" si="26"/>
        <v>-0.9599999999999973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980</v>
      </c>
      <c r="G37" s="16">
        <f>'[3]18'!G39</f>
        <v>0</v>
      </c>
      <c r="H37" s="17">
        <f t="shared" si="27"/>
        <v>1300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26.12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211.88</v>
      </c>
      <c r="AT37" s="8">
        <v>25.19</v>
      </c>
      <c r="AU37" s="8">
        <v>30.86</v>
      </c>
      <c r="AW37" s="198">
        <v>26.12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26.12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25.19</v>
      </c>
      <c r="BM37" s="8">
        <f t="shared" si="22"/>
        <v>30.86</v>
      </c>
      <c r="BN37" s="8">
        <f t="shared" si="23"/>
        <v>26.12</v>
      </c>
      <c r="BO37" s="8">
        <f t="shared" si="24"/>
        <v>32</v>
      </c>
      <c r="BP37" s="139">
        <f t="shared" si="25"/>
        <v>-0.92999999999999972</v>
      </c>
      <c r="BQ37" s="139">
        <f t="shared" si="26"/>
        <v>-1.1400000000000006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980</v>
      </c>
      <c r="G38" s="16">
        <f>'[3]18'!G40</f>
        <v>0</v>
      </c>
      <c r="H38" s="17">
        <f t="shared" si="27"/>
        <v>1300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26.12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211.88</v>
      </c>
      <c r="AT38" s="8">
        <v>25.19</v>
      </c>
      <c r="AU38" s="8">
        <v>30.86</v>
      </c>
      <c r="AW38" s="198">
        <v>26.12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26.12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25.19</v>
      </c>
      <c r="BM38" s="8">
        <f t="shared" si="22"/>
        <v>30.86</v>
      </c>
      <c r="BN38" s="8">
        <f t="shared" si="23"/>
        <v>26.12</v>
      </c>
      <c r="BO38" s="8">
        <f t="shared" si="24"/>
        <v>32</v>
      </c>
      <c r="BP38" s="139">
        <f t="shared" si="25"/>
        <v>-0.92999999999999972</v>
      </c>
      <c r="BQ38" s="139">
        <f t="shared" si="26"/>
        <v>-1.1400000000000006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980</v>
      </c>
      <c r="G39" s="16">
        <f>'[3]18'!G41</f>
        <v>0</v>
      </c>
      <c r="H39" s="17">
        <f t="shared" si="27"/>
        <v>1300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211.88</v>
      </c>
      <c r="AT39" s="8">
        <v>25.19</v>
      </c>
      <c r="AU39" s="8">
        <v>30.86</v>
      </c>
      <c r="AW39" s="198">
        <v>26.12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26.12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25.19</v>
      </c>
      <c r="BM39" s="8">
        <f t="shared" si="22"/>
        <v>30.86</v>
      </c>
      <c r="BN39" s="8">
        <f t="shared" si="23"/>
        <v>26.12</v>
      </c>
      <c r="BO39" s="8">
        <f t="shared" si="24"/>
        <v>32</v>
      </c>
      <c r="BP39" s="139">
        <f t="shared" si="25"/>
        <v>-0.92999999999999972</v>
      </c>
      <c r="BQ39" s="139">
        <f t="shared" si="26"/>
        <v>-1.1400000000000006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980</v>
      </c>
      <c r="G40" s="16">
        <f>'[3]18'!G42</f>
        <v>0</v>
      </c>
      <c r="H40" s="17">
        <f t="shared" si="27"/>
        <v>1300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39">
        <f t="shared" si="25"/>
        <v>-0.9599999999999973</v>
      </c>
      <c r="BQ40" s="139">
        <f t="shared" si="26"/>
        <v>-0.9599999999999973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980</v>
      </c>
      <c r="G41" s="16">
        <f>'[3]18'!G43</f>
        <v>0</v>
      </c>
      <c r="H41" s="17">
        <f t="shared" si="27"/>
        <v>1300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26.03</v>
      </c>
      <c r="AU41" s="8">
        <v>26.03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26.03</v>
      </c>
      <c r="BM41" s="8">
        <f t="shared" si="22"/>
        <v>26.03</v>
      </c>
      <c r="BN41" s="8">
        <f t="shared" si="23"/>
        <v>26.99</v>
      </c>
      <c r="BO41" s="8">
        <f t="shared" si="24"/>
        <v>26.99</v>
      </c>
      <c r="BP41" s="139">
        <f t="shared" si="25"/>
        <v>-0.9599999999999973</v>
      </c>
      <c r="BQ41" s="139">
        <f t="shared" si="26"/>
        <v>-0.9599999999999973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980</v>
      </c>
      <c r="G42" s="16">
        <f>'[3]18'!G44</f>
        <v>0</v>
      </c>
      <c r="H42" s="17">
        <f t="shared" si="27"/>
        <v>1300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26.03</v>
      </c>
      <c r="AU42" s="8">
        <v>26.03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26.03</v>
      </c>
      <c r="BM42" s="8">
        <f t="shared" si="22"/>
        <v>26.03</v>
      </c>
      <c r="BN42" s="8">
        <f t="shared" si="23"/>
        <v>26.99</v>
      </c>
      <c r="BO42" s="8">
        <f t="shared" si="24"/>
        <v>26.99</v>
      </c>
      <c r="BP42" s="139">
        <f t="shared" si="25"/>
        <v>-0.9599999999999973</v>
      </c>
      <c r="BQ42" s="139">
        <f t="shared" si="26"/>
        <v>-0.9599999999999973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980</v>
      </c>
      <c r="G43" s="16">
        <f>'[3]18'!G45</f>
        <v>0</v>
      </c>
      <c r="H43" s="17">
        <f t="shared" si="27"/>
        <v>1300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39">
        <f t="shared" si="25"/>
        <v>-0.9599999999999973</v>
      </c>
      <c r="BQ43" s="139">
        <f t="shared" si="26"/>
        <v>-0.9599999999999973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980</v>
      </c>
      <c r="G44" s="16">
        <f>'[3]18'!G46</f>
        <v>0</v>
      </c>
      <c r="H44" s="17">
        <f t="shared" si="27"/>
        <v>1300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39">
        <f t="shared" si="25"/>
        <v>-0.9599999999999973</v>
      </c>
      <c r="BQ44" s="139">
        <f t="shared" si="26"/>
        <v>-0.9599999999999973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980</v>
      </c>
      <c r="G45" s="16">
        <f>'[3]18'!G47</f>
        <v>0</v>
      </c>
      <c r="H45" s="17">
        <f t="shared" si="27"/>
        <v>1300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39">
        <f t="shared" si="25"/>
        <v>-0.9599999999999973</v>
      </c>
      <c r="BQ45" s="139">
        <f t="shared" si="26"/>
        <v>-0.9599999999999973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980</v>
      </c>
      <c r="G46" s="16">
        <f>'[3]18'!G48</f>
        <v>0</v>
      </c>
      <c r="H46" s="17">
        <f t="shared" si="27"/>
        <v>1300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39">
        <f t="shared" si="25"/>
        <v>-0.9599999999999973</v>
      </c>
      <c r="BQ46" s="139">
        <f t="shared" si="26"/>
        <v>-0.9599999999999973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980</v>
      </c>
      <c r="G47" s="16">
        <f>'[3]18'!G49</f>
        <v>0</v>
      </c>
      <c r="H47" s="17">
        <f t="shared" si="27"/>
        <v>1300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39">
        <f t="shared" si="25"/>
        <v>-0.9599999999999973</v>
      </c>
      <c r="BQ47" s="139">
        <f t="shared" si="26"/>
        <v>-0.9599999999999973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980</v>
      </c>
      <c r="G48" s="16">
        <f>'[3]18'!G50</f>
        <v>0</v>
      </c>
      <c r="H48" s="17">
        <f t="shared" si="27"/>
        <v>1300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26.03</v>
      </c>
      <c r="AU48" s="8">
        <v>26.03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26.03</v>
      </c>
      <c r="BM48" s="8">
        <f t="shared" si="22"/>
        <v>26.03</v>
      </c>
      <c r="BN48" s="8">
        <f t="shared" si="23"/>
        <v>26.99</v>
      </c>
      <c r="BO48" s="8">
        <f t="shared" si="24"/>
        <v>26.99</v>
      </c>
      <c r="BP48" s="139">
        <f t="shared" si="25"/>
        <v>-0.9599999999999973</v>
      </c>
      <c r="BQ48" s="139">
        <f t="shared" si="26"/>
        <v>-0.9599999999999973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980</v>
      </c>
      <c r="G49" s="16">
        <f>'[3]18'!G51</f>
        <v>0</v>
      </c>
      <c r="H49" s="17">
        <f t="shared" si="27"/>
        <v>1300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26.03</v>
      </c>
      <c r="AU49" s="8">
        <v>26.03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26.03</v>
      </c>
      <c r="BM49" s="8">
        <f t="shared" si="22"/>
        <v>26.03</v>
      </c>
      <c r="BN49" s="8">
        <f t="shared" si="23"/>
        <v>26.99</v>
      </c>
      <c r="BO49" s="8">
        <f t="shared" si="24"/>
        <v>26.99</v>
      </c>
      <c r="BP49" s="139">
        <f t="shared" si="25"/>
        <v>-0.9599999999999973</v>
      </c>
      <c r="BQ49" s="139">
        <f t="shared" si="26"/>
        <v>-0.9599999999999973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980</v>
      </c>
      <c r="G50" s="16">
        <f>'[3]18'!G52</f>
        <v>0</v>
      </c>
      <c r="H50" s="17">
        <f t="shared" si="27"/>
        <v>1300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26.03</v>
      </c>
      <c r="AU50" s="8">
        <v>26.03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26.03</v>
      </c>
      <c r="BM50" s="8">
        <f t="shared" si="22"/>
        <v>26.03</v>
      </c>
      <c r="BN50" s="8">
        <f t="shared" si="23"/>
        <v>26.99</v>
      </c>
      <c r="BO50" s="8">
        <f t="shared" si="24"/>
        <v>26.99</v>
      </c>
      <c r="BP50" s="139">
        <f t="shared" si="25"/>
        <v>-0.9599999999999973</v>
      </c>
      <c r="BQ50" s="139">
        <f t="shared" si="26"/>
        <v>-0.9599999999999973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960</v>
      </c>
      <c r="G51" s="16">
        <f>'[3]18'!G53</f>
        <v>0</v>
      </c>
      <c r="H51" s="17">
        <f t="shared" si="27"/>
        <v>1280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26.03</v>
      </c>
      <c r="AU51" s="8">
        <v>26.03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26.03</v>
      </c>
      <c r="BM51" s="8">
        <f t="shared" si="22"/>
        <v>26.03</v>
      </c>
      <c r="BN51" s="8">
        <f t="shared" si="23"/>
        <v>26.99</v>
      </c>
      <c r="BO51" s="8">
        <f t="shared" si="24"/>
        <v>26.99</v>
      </c>
      <c r="BP51" s="139">
        <f t="shared" si="25"/>
        <v>-0.9599999999999973</v>
      </c>
      <c r="BQ51" s="139">
        <f t="shared" si="26"/>
        <v>-0.9599999999999973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960</v>
      </c>
      <c r="G52" s="16">
        <f>'[3]18'!G54</f>
        <v>0</v>
      </c>
      <c r="H52" s="17">
        <f t="shared" si="27"/>
        <v>1280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26.03</v>
      </c>
      <c r="AU52" s="8">
        <v>26.03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26.03</v>
      </c>
      <c r="BM52" s="8">
        <f t="shared" si="22"/>
        <v>26.03</v>
      </c>
      <c r="BN52" s="8">
        <f t="shared" si="23"/>
        <v>26.99</v>
      </c>
      <c r="BO52" s="8">
        <f t="shared" si="24"/>
        <v>26.99</v>
      </c>
      <c r="BP52" s="139">
        <f t="shared" si="25"/>
        <v>-0.9599999999999973</v>
      </c>
      <c r="BQ52" s="139">
        <f t="shared" si="26"/>
        <v>-0.9599999999999973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960</v>
      </c>
      <c r="G53" s="16">
        <f>'[3]18'!G55</f>
        <v>0</v>
      </c>
      <c r="H53" s="17">
        <f t="shared" si="27"/>
        <v>1280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26.03</v>
      </c>
      <c r="AU53" s="8">
        <v>26.03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26.03</v>
      </c>
      <c r="BM53" s="8">
        <f t="shared" si="22"/>
        <v>26.03</v>
      </c>
      <c r="BN53" s="8">
        <f t="shared" si="23"/>
        <v>26.99</v>
      </c>
      <c r="BO53" s="8">
        <f t="shared" si="24"/>
        <v>26.99</v>
      </c>
      <c r="BP53" s="139">
        <f t="shared" si="25"/>
        <v>-0.9599999999999973</v>
      </c>
      <c r="BQ53" s="139">
        <f t="shared" si="26"/>
        <v>-0.9599999999999973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960</v>
      </c>
      <c r="G54" s="16">
        <f>'[3]18'!G56</f>
        <v>0</v>
      </c>
      <c r="H54" s="17">
        <f t="shared" si="27"/>
        <v>1280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26.03</v>
      </c>
      <c r="AU54" s="8">
        <v>26.03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26.03</v>
      </c>
      <c r="BM54" s="8">
        <f t="shared" si="22"/>
        <v>26.03</v>
      </c>
      <c r="BN54" s="8">
        <f t="shared" si="23"/>
        <v>26.99</v>
      </c>
      <c r="BO54" s="8">
        <f t="shared" si="24"/>
        <v>26.99</v>
      </c>
      <c r="BP54" s="139">
        <f t="shared" si="25"/>
        <v>-0.9599999999999973</v>
      </c>
      <c r="BQ54" s="139">
        <f t="shared" si="26"/>
        <v>-0.9599999999999973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960</v>
      </c>
      <c r="G55" s="16">
        <f>'[3]18'!G57</f>
        <v>0</v>
      </c>
      <c r="H55" s="17">
        <f t="shared" si="27"/>
        <v>1280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26.03</v>
      </c>
      <c r="AU55" s="8">
        <v>26.03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26.03</v>
      </c>
      <c r="BM55" s="8">
        <f t="shared" si="22"/>
        <v>26.03</v>
      </c>
      <c r="BN55" s="8">
        <f t="shared" si="23"/>
        <v>26.99</v>
      </c>
      <c r="BO55" s="8">
        <f t="shared" si="24"/>
        <v>26.99</v>
      </c>
      <c r="BP55" s="139">
        <f t="shared" si="25"/>
        <v>-0.9599999999999973</v>
      </c>
      <c r="BQ55" s="139">
        <f t="shared" si="26"/>
        <v>-0.9599999999999973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960</v>
      </c>
      <c r="G56" s="16">
        <f>'[3]18'!G58</f>
        <v>0</v>
      </c>
      <c r="H56" s="17">
        <f t="shared" si="27"/>
        <v>1280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26.03</v>
      </c>
      <c r="AU56" s="8">
        <v>26.03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26.03</v>
      </c>
      <c r="BM56" s="8">
        <f t="shared" si="22"/>
        <v>26.03</v>
      </c>
      <c r="BN56" s="8">
        <f t="shared" si="23"/>
        <v>26.99</v>
      </c>
      <c r="BO56" s="8">
        <f t="shared" si="24"/>
        <v>26.99</v>
      </c>
      <c r="BP56" s="139">
        <f t="shared" si="25"/>
        <v>-0.9599999999999973</v>
      </c>
      <c r="BQ56" s="139">
        <f t="shared" si="26"/>
        <v>-0.9599999999999973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960</v>
      </c>
      <c r="G57" s="16">
        <f>'[3]18'!G59</f>
        <v>0</v>
      </c>
      <c r="H57" s="17">
        <f t="shared" si="27"/>
        <v>1280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26.03</v>
      </c>
      <c r="AU57" s="8">
        <v>26.03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26.03</v>
      </c>
      <c r="BM57" s="8">
        <f t="shared" si="22"/>
        <v>26.03</v>
      </c>
      <c r="BN57" s="8">
        <f t="shared" si="23"/>
        <v>26.99</v>
      </c>
      <c r="BO57" s="8">
        <f t="shared" si="24"/>
        <v>26.99</v>
      </c>
      <c r="BP57" s="139">
        <f t="shared" si="25"/>
        <v>-0.9599999999999973</v>
      </c>
      <c r="BQ57" s="139">
        <f t="shared" si="26"/>
        <v>-0.9599999999999973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960</v>
      </c>
      <c r="G58" s="16">
        <f>'[3]18'!G60</f>
        <v>0</v>
      </c>
      <c r="H58" s="17">
        <f t="shared" si="27"/>
        <v>1280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26.03</v>
      </c>
      <c r="AU58" s="8">
        <v>26.03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26.03</v>
      </c>
      <c r="BM58" s="8">
        <f t="shared" si="22"/>
        <v>26.03</v>
      </c>
      <c r="BN58" s="8">
        <f t="shared" si="23"/>
        <v>26.99</v>
      </c>
      <c r="BO58" s="8">
        <f t="shared" si="24"/>
        <v>26.99</v>
      </c>
      <c r="BP58" s="139">
        <f t="shared" si="25"/>
        <v>-0.9599999999999973</v>
      </c>
      <c r="BQ58" s="139">
        <f t="shared" si="26"/>
        <v>-0.9599999999999973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960</v>
      </c>
      <c r="G59" s="16">
        <f>'[3]18'!G61</f>
        <v>0</v>
      </c>
      <c r="H59" s="17">
        <f t="shared" si="27"/>
        <v>1280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26.03</v>
      </c>
      <c r="AU59" s="8">
        <v>26.03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26.03</v>
      </c>
      <c r="BM59" s="8">
        <f t="shared" si="22"/>
        <v>26.03</v>
      </c>
      <c r="BN59" s="8">
        <f t="shared" si="23"/>
        <v>26.99</v>
      </c>
      <c r="BO59" s="8">
        <f t="shared" si="24"/>
        <v>26.99</v>
      </c>
      <c r="BP59" s="139">
        <f t="shared" si="25"/>
        <v>-0.9599999999999973</v>
      </c>
      <c r="BQ59" s="139">
        <f t="shared" si="26"/>
        <v>-0.9599999999999973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960</v>
      </c>
      <c r="G60" s="16">
        <f>'[3]18'!G62</f>
        <v>0</v>
      </c>
      <c r="H60" s="17">
        <f t="shared" si="27"/>
        <v>1280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26.03</v>
      </c>
      <c r="AU60" s="8">
        <v>26.03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26.03</v>
      </c>
      <c r="BM60" s="8">
        <f t="shared" si="22"/>
        <v>26.03</v>
      </c>
      <c r="BN60" s="8">
        <f t="shared" si="23"/>
        <v>26.99</v>
      </c>
      <c r="BO60" s="8">
        <f t="shared" si="24"/>
        <v>26.99</v>
      </c>
      <c r="BP60" s="139">
        <f t="shared" si="25"/>
        <v>-0.9599999999999973</v>
      </c>
      <c r="BQ60" s="139">
        <f t="shared" si="26"/>
        <v>-0.9599999999999973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960</v>
      </c>
      <c r="G61" s="16">
        <f>'[3]18'!G63</f>
        <v>0</v>
      </c>
      <c r="H61" s="17">
        <f t="shared" si="27"/>
        <v>1280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960</v>
      </c>
      <c r="G62" s="16">
        <f>'[3]18'!G64</f>
        <v>0</v>
      </c>
      <c r="H62" s="17">
        <f t="shared" si="27"/>
        <v>1280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960</v>
      </c>
      <c r="G63" s="16">
        <f>'[3]18'!G65</f>
        <v>0</v>
      </c>
      <c r="H63" s="17">
        <f t="shared" si="27"/>
        <v>1280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19.39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19.39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218.61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218.61</v>
      </c>
      <c r="AT63" s="8">
        <v>18.7</v>
      </c>
      <c r="AU63" s="8">
        <v>30.86</v>
      </c>
      <c r="AW63" s="198">
        <v>19.39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19.39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18.7</v>
      </c>
      <c r="BM63" s="8">
        <f t="shared" si="22"/>
        <v>30.86</v>
      </c>
      <c r="BN63" s="8">
        <f t="shared" si="23"/>
        <v>19.39</v>
      </c>
      <c r="BO63" s="8">
        <f t="shared" si="24"/>
        <v>32</v>
      </c>
      <c r="BP63" s="139">
        <f t="shared" si="25"/>
        <v>-0.69000000000000128</v>
      </c>
      <c r="BQ63" s="139">
        <f t="shared" si="26"/>
        <v>-1.1400000000000006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960</v>
      </c>
      <c r="G64" s="16">
        <f>'[3]18'!G66</f>
        <v>0</v>
      </c>
      <c r="H64" s="17">
        <f t="shared" si="27"/>
        <v>1280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19.39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19.39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218.61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218.61</v>
      </c>
      <c r="AT64" s="8">
        <v>18.7</v>
      </c>
      <c r="AU64" s="8">
        <v>30.86</v>
      </c>
      <c r="AW64" s="198">
        <v>19.39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19.39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18.7</v>
      </c>
      <c r="BM64" s="8">
        <f t="shared" si="22"/>
        <v>30.86</v>
      </c>
      <c r="BN64" s="8">
        <f t="shared" si="23"/>
        <v>19.39</v>
      </c>
      <c r="BO64" s="8">
        <f t="shared" si="24"/>
        <v>32</v>
      </c>
      <c r="BP64" s="139">
        <f t="shared" si="25"/>
        <v>-0.69000000000000128</v>
      </c>
      <c r="BQ64" s="139">
        <f t="shared" si="26"/>
        <v>-1.1400000000000006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960</v>
      </c>
      <c r="G65" s="16">
        <f>'[3]18'!G67</f>
        <v>0</v>
      </c>
      <c r="H65" s="17">
        <f t="shared" si="27"/>
        <v>1280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19.39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19.39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218.61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218.61</v>
      </c>
      <c r="AT65" s="8">
        <v>18.7</v>
      </c>
      <c r="AU65" s="8">
        <v>30.86</v>
      </c>
      <c r="AW65" s="198">
        <v>19.39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19.39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18.7</v>
      </c>
      <c r="BM65" s="8">
        <f t="shared" si="22"/>
        <v>30.86</v>
      </c>
      <c r="BN65" s="8">
        <f t="shared" si="23"/>
        <v>19.39</v>
      </c>
      <c r="BO65" s="8">
        <f t="shared" si="24"/>
        <v>32</v>
      </c>
      <c r="BP65" s="139">
        <f t="shared" si="25"/>
        <v>-0.69000000000000128</v>
      </c>
      <c r="BQ65" s="139">
        <f t="shared" si="26"/>
        <v>-1.1400000000000006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960</v>
      </c>
      <c r="G66" s="16">
        <f>'[3]18'!G68</f>
        <v>0</v>
      </c>
      <c r="H66" s="17">
        <f t="shared" si="27"/>
        <v>1280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19.39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19.39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218.61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218.61</v>
      </c>
      <c r="AT66" s="8">
        <v>18.7</v>
      </c>
      <c r="AU66" s="8">
        <v>30.86</v>
      </c>
      <c r="AW66" s="198">
        <v>19.39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19.39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18.7</v>
      </c>
      <c r="BM66" s="8">
        <f t="shared" si="22"/>
        <v>30.86</v>
      </c>
      <c r="BN66" s="8">
        <f t="shared" si="23"/>
        <v>19.39</v>
      </c>
      <c r="BO66" s="8">
        <f t="shared" si="24"/>
        <v>32</v>
      </c>
      <c r="BP66" s="139">
        <f t="shared" si="25"/>
        <v>-0.69000000000000128</v>
      </c>
      <c r="BQ66" s="139">
        <f t="shared" si="26"/>
        <v>-1.1400000000000006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960</v>
      </c>
      <c r="G67" s="16">
        <f>'[3]18'!G69</f>
        <v>0</v>
      </c>
      <c r="H67" s="17">
        <f t="shared" si="27"/>
        <v>1280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19.39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19.39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218.61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218.61</v>
      </c>
      <c r="AT67" s="8">
        <v>18.7</v>
      </c>
      <c r="AU67" s="8">
        <v>30.86</v>
      </c>
      <c r="AW67" s="198">
        <v>19.39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19.39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18.7</v>
      </c>
      <c r="BM67" s="8">
        <f t="shared" si="22"/>
        <v>30.86</v>
      </c>
      <c r="BN67" s="8">
        <f t="shared" si="23"/>
        <v>19.39</v>
      </c>
      <c r="BO67" s="8">
        <f t="shared" si="24"/>
        <v>32</v>
      </c>
      <c r="BP67" s="139">
        <f t="shared" si="25"/>
        <v>-0.69000000000000128</v>
      </c>
      <c r="BQ67" s="139">
        <f t="shared" si="26"/>
        <v>-1.1400000000000006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960</v>
      </c>
      <c r="G68" s="16">
        <f>'[3]18'!G70</f>
        <v>0</v>
      </c>
      <c r="H68" s="17">
        <f t="shared" si="27"/>
        <v>1280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19.39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19.39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218.61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218.61</v>
      </c>
      <c r="AT68" s="8">
        <v>18.7</v>
      </c>
      <c r="AU68" s="8">
        <v>30.86</v>
      </c>
      <c r="AW68" s="198">
        <v>19.39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19.39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18.7</v>
      </c>
      <c r="BM68" s="8">
        <f t="shared" ref="BM68:BM98" si="54">AU68</f>
        <v>30.86</v>
      </c>
      <c r="BN68" s="8">
        <f t="shared" ref="BN68:BN98" si="55">BC68</f>
        <v>19.39</v>
      </c>
      <c r="BO68" s="8">
        <f t="shared" ref="BO68:BO98" si="56">BJ68</f>
        <v>32</v>
      </c>
      <c r="BP68" s="139">
        <f t="shared" ref="BP68:BP98" si="57">BL68-BN68</f>
        <v>-0.69000000000000128</v>
      </c>
      <c r="BQ68" s="139">
        <f t="shared" ref="BQ68:BQ98" si="58">BM68-BO68</f>
        <v>-1.1400000000000006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960</v>
      </c>
      <c r="G69" s="16">
        <f>'[3]18'!G71</f>
        <v>0</v>
      </c>
      <c r="H69" s="17">
        <f t="shared" ref="H69:H98" si="59">SUM(B69:G69)</f>
        <v>1280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19.39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19.39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218.61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218.61</v>
      </c>
      <c r="AT69" s="8">
        <v>18.7</v>
      </c>
      <c r="AU69" s="8">
        <v>30.86</v>
      </c>
      <c r="AW69" s="198">
        <v>19.39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19.39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18.7</v>
      </c>
      <c r="BM69" s="8">
        <f t="shared" si="54"/>
        <v>30.86</v>
      </c>
      <c r="BN69" s="8">
        <f t="shared" si="55"/>
        <v>19.39</v>
      </c>
      <c r="BO69" s="8">
        <f t="shared" si="56"/>
        <v>32</v>
      </c>
      <c r="BP69" s="139">
        <f t="shared" si="57"/>
        <v>-0.69000000000000128</v>
      </c>
      <c r="BQ69" s="139">
        <f t="shared" si="58"/>
        <v>-1.1400000000000006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960</v>
      </c>
      <c r="G70" s="16">
        <f>'[3]18'!G72</f>
        <v>0</v>
      </c>
      <c r="H70" s="17">
        <f t="shared" si="59"/>
        <v>1280</v>
      </c>
      <c r="I70" s="15">
        <f>'[3]18'!J72</f>
        <v>270.22000000000003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270.22000000000003</v>
      </c>
      <c r="P70" s="18">
        <f>frq!C70</f>
        <v>1</v>
      </c>
      <c r="Q70" s="15">
        <f t="shared" si="33"/>
        <v>270.22000000000003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270.22000000000003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238.22000000000003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238.22000000000003</v>
      </c>
      <c r="AT70" s="8">
        <v>0</v>
      </c>
      <c r="AU70" s="8">
        <v>30.86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</v>
      </c>
      <c r="BM70" s="8">
        <f t="shared" si="54"/>
        <v>30.86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-1.1400000000000006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960</v>
      </c>
      <c r="G71" s="16">
        <f>'[3]18'!G73</f>
        <v>0</v>
      </c>
      <c r="H71" s="17">
        <f t="shared" si="59"/>
        <v>1280</v>
      </c>
      <c r="I71" s="15">
        <f>'[3]18'!J73</f>
        <v>270.22000000000003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270.22000000000003</v>
      </c>
      <c r="P71" s="18">
        <f>frq!C71</f>
        <v>1</v>
      </c>
      <c r="Q71" s="15">
        <f t="shared" si="33"/>
        <v>270.22000000000003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270.22000000000003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238.22000000000003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238.22000000000003</v>
      </c>
      <c r="AT71" s="8">
        <v>0</v>
      </c>
      <c r="AU71" s="8">
        <v>30.86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0</v>
      </c>
      <c r="BM71" s="8">
        <f t="shared" si="54"/>
        <v>30.86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-1.1400000000000006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960</v>
      </c>
      <c r="G72" s="16">
        <f>'[3]18'!G74</f>
        <v>0</v>
      </c>
      <c r="H72" s="17">
        <f t="shared" si="59"/>
        <v>1280</v>
      </c>
      <c r="I72" s="15">
        <f>'[3]18'!J74</f>
        <v>280.22000000000003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280.22000000000003</v>
      </c>
      <c r="P72" s="18">
        <f>frq!C72</f>
        <v>1</v>
      </c>
      <c r="Q72" s="15">
        <f t="shared" si="33"/>
        <v>280.22000000000003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280.22000000000003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248.22000000000003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248.22000000000003</v>
      </c>
      <c r="AT72" s="8">
        <v>0</v>
      </c>
      <c r="AU72" s="8">
        <v>30.86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0</v>
      </c>
      <c r="BM72" s="8">
        <f t="shared" si="54"/>
        <v>30.86</v>
      </c>
      <c r="BN72" s="8">
        <f t="shared" si="55"/>
        <v>0</v>
      </c>
      <c r="BO72" s="8">
        <f t="shared" si="56"/>
        <v>32</v>
      </c>
      <c r="BP72" s="139">
        <f t="shared" si="57"/>
        <v>0</v>
      </c>
      <c r="BQ72" s="139">
        <f t="shared" si="58"/>
        <v>-1.1400000000000006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960</v>
      </c>
      <c r="G73" s="16">
        <f>'[3]18'!G75</f>
        <v>0</v>
      </c>
      <c r="H73" s="17">
        <f t="shared" si="59"/>
        <v>1280</v>
      </c>
      <c r="I73" s="15">
        <f>'[3]18'!J75</f>
        <v>315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283.5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283.5</v>
      </c>
      <c r="AT73" s="8">
        <v>0</v>
      </c>
      <c r="AU73" s="8">
        <v>30.86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0</v>
      </c>
      <c r="BM73" s="8">
        <f t="shared" si="54"/>
        <v>30.86</v>
      </c>
      <c r="BN73" s="8">
        <f t="shared" si="55"/>
        <v>0</v>
      </c>
      <c r="BO73" s="8">
        <f t="shared" si="56"/>
        <v>31.5</v>
      </c>
      <c r="BP73" s="139">
        <f t="shared" si="57"/>
        <v>0</v>
      </c>
      <c r="BQ73" s="139">
        <f t="shared" si="58"/>
        <v>-0.64000000000000057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960</v>
      </c>
      <c r="G74" s="16">
        <f>'[3]18'!G76</f>
        <v>0</v>
      </c>
      <c r="H74" s="17">
        <f t="shared" si="59"/>
        <v>1280</v>
      </c>
      <c r="I74" s="15">
        <f>'[3]18'!J76</f>
        <v>315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283.5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283.5</v>
      </c>
      <c r="AT74" s="8">
        <v>0</v>
      </c>
      <c r="AU74" s="8">
        <v>30.86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0</v>
      </c>
      <c r="BM74" s="8">
        <f t="shared" si="54"/>
        <v>30.86</v>
      </c>
      <c r="BN74" s="8">
        <f t="shared" si="55"/>
        <v>0</v>
      </c>
      <c r="BO74" s="8">
        <f t="shared" si="56"/>
        <v>31.5</v>
      </c>
      <c r="BP74" s="139">
        <f t="shared" si="57"/>
        <v>0</v>
      </c>
      <c r="BQ74" s="139">
        <f t="shared" si="58"/>
        <v>-0.64000000000000057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980</v>
      </c>
      <c r="G75" s="16">
        <f>'[3]18'!G77</f>
        <v>0</v>
      </c>
      <c r="H75" s="17">
        <f t="shared" si="59"/>
        <v>1300</v>
      </c>
      <c r="I75" s="15">
        <f>'[3]18'!J77</f>
        <v>315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T75" s="8">
        <v>0</v>
      </c>
      <c r="AU75" s="8">
        <v>30.38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0</v>
      </c>
      <c r="BM75" s="8">
        <f t="shared" si="54"/>
        <v>30.38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-1.120000000000001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980</v>
      </c>
      <c r="G76" s="16">
        <f>'[3]18'!G78</f>
        <v>0</v>
      </c>
      <c r="H76" s="17">
        <f t="shared" si="59"/>
        <v>1300</v>
      </c>
      <c r="I76" s="15">
        <f>'[3]18'!J78</f>
        <v>315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T76" s="8">
        <v>0</v>
      </c>
      <c r="AU76" s="8">
        <v>30.38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0</v>
      </c>
      <c r="BM76" s="8">
        <f t="shared" si="54"/>
        <v>30.38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-1.120000000000001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980</v>
      </c>
      <c r="G77" s="16">
        <f>'[3]18'!G79</f>
        <v>0</v>
      </c>
      <c r="H77" s="17">
        <f t="shared" si="59"/>
        <v>1300</v>
      </c>
      <c r="I77" s="15">
        <f>'[3]18'!J79</f>
        <v>280.22000000000003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280.22000000000003</v>
      </c>
      <c r="P77" s="18">
        <f>frq!C77</f>
        <v>1</v>
      </c>
      <c r="Q77" s="15">
        <f t="shared" si="33"/>
        <v>280.22000000000003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248.22000000000003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248.22000000000003</v>
      </c>
      <c r="AT77" s="8">
        <v>0</v>
      </c>
      <c r="AU77" s="8">
        <v>30.86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30.86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-1.1400000000000006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980</v>
      </c>
      <c r="G78" s="16">
        <f>'[3]18'!G80</f>
        <v>0</v>
      </c>
      <c r="H78" s="17">
        <f t="shared" si="59"/>
        <v>1300</v>
      </c>
      <c r="I78" s="15">
        <f>'[3]18'!J80</f>
        <v>280.22000000000003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280.22000000000003</v>
      </c>
      <c r="P78" s="18">
        <f>frq!C78</f>
        <v>1</v>
      </c>
      <c r="Q78" s="15">
        <f t="shared" si="33"/>
        <v>280.22000000000003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248.22000000000003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248.22000000000003</v>
      </c>
      <c r="AT78" s="8">
        <v>0</v>
      </c>
      <c r="AU78" s="8">
        <v>30.86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0</v>
      </c>
      <c r="BM78" s="8">
        <f t="shared" si="54"/>
        <v>30.86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-1.1400000000000006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980</v>
      </c>
      <c r="G79" s="16">
        <f>'[3]18'!G81</f>
        <v>0</v>
      </c>
      <c r="H79" s="17">
        <f t="shared" si="59"/>
        <v>1300</v>
      </c>
      <c r="I79" s="15">
        <f>'[3]18'!J81</f>
        <v>280.22000000000003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280.22000000000003</v>
      </c>
      <c r="P79" s="18">
        <f>frq!C79</f>
        <v>1</v>
      </c>
      <c r="Q79" s="15">
        <f t="shared" si="33"/>
        <v>280.22000000000003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280.22000000000003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248.22000000000003</v>
      </c>
      <c r="AT79" s="8">
        <v>0</v>
      </c>
      <c r="AU79" s="8">
        <v>30.86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0</v>
      </c>
      <c r="BM79" s="8">
        <f t="shared" si="54"/>
        <v>30.86</v>
      </c>
      <c r="BN79" s="8">
        <f t="shared" si="55"/>
        <v>0</v>
      </c>
      <c r="BO79" s="8">
        <f t="shared" si="56"/>
        <v>32</v>
      </c>
      <c r="BP79" s="139">
        <f t="shared" si="57"/>
        <v>0</v>
      </c>
      <c r="BQ79" s="139">
        <f t="shared" si="58"/>
        <v>-1.1400000000000006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980</v>
      </c>
      <c r="G80" s="16">
        <f>'[3]18'!G82</f>
        <v>0</v>
      </c>
      <c r="H80" s="17">
        <f t="shared" si="59"/>
        <v>1300</v>
      </c>
      <c r="I80" s="15">
        <f>'[3]18'!J82</f>
        <v>280.22000000000003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280.22000000000003</v>
      </c>
      <c r="P80" s="18">
        <f>frq!C80</f>
        <v>1</v>
      </c>
      <c r="Q80" s="15">
        <f t="shared" si="33"/>
        <v>280.22000000000003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280.22000000000003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248.22000000000003</v>
      </c>
      <c r="AT80" s="8">
        <v>0</v>
      </c>
      <c r="AU80" s="8">
        <v>30.86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0</v>
      </c>
      <c r="BM80" s="8">
        <f t="shared" si="54"/>
        <v>30.86</v>
      </c>
      <c r="BN80" s="8">
        <f t="shared" si="55"/>
        <v>0</v>
      </c>
      <c r="BO80" s="8">
        <f t="shared" si="56"/>
        <v>32</v>
      </c>
      <c r="BP80" s="139">
        <f t="shared" si="57"/>
        <v>0</v>
      </c>
      <c r="BQ80" s="139">
        <f t="shared" si="58"/>
        <v>-1.1400000000000006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980</v>
      </c>
      <c r="G81" s="16">
        <f>'[3]18'!G83</f>
        <v>0</v>
      </c>
      <c r="H81" s="17">
        <f t="shared" si="59"/>
        <v>1300</v>
      </c>
      <c r="I81" s="15">
        <f>'[3]18'!J83</f>
        <v>270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15.89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15.89</v>
      </c>
      <c r="AE81" s="8">
        <f t="shared" si="43"/>
        <v>15.89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15.89</v>
      </c>
      <c r="AL81" s="8">
        <f t="shared" si="35"/>
        <v>238.22000000000003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238.22000000000003</v>
      </c>
      <c r="AT81" s="8">
        <v>15.33</v>
      </c>
      <c r="AU81" s="8">
        <v>15.33</v>
      </c>
      <c r="AW81" s="198">
        <v>15.89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15.89</v>
      </c>
      <c r="BD81" s="198">
        <v>15.89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15.89</v>
      </c>
      <c r="BL81" s="8">
        <f t="shared" si="53"/>
        <v>15.33</v>
      </c>
      <c r="BM81" s="8">
        <f t="shared" si="54"/>
        <v>15.33</v>
      </c>
      <c r="BN81" s="8">
        <f t="shared" si="55"/>
        <v>15.89</v>
      </c>
      <c r="BO81" s="8">
        <f t="shared" si="56"/>
        <v>15.89</v>
      </c>
      <c r="BP81" s="139">
        <f t="shared" si="57"/>
        <v>-0.5600000000000005</v>
      </c>
      <c r="BQ81" s="139">
        <f t="shared" si="58"/>
        <v>-0.5600000000000005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980</v>
      </c>
      <c r="G82" s="16">
        <f>'[3]18'!G84</f>
        <v>0</v>
      </c>
      <c r="H82" s="17">
        <f t="shared" si="59"/>
        <v>1300</v>
      </c>
      <c r="I82" s="15">
        <f>'[3]18'!J84</f>
        <v>270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15.89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15.89</v>
      </c>
      <c r="AE82" s="8">
        <f t="shared" si="43"/>
        <v>15.89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15.89</v>
      </c>
      <c r="AL82" s="8">
        <f t="shared" si="35"/>
        <v>238.22000000000003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238.22000000000003</v>
      </c>
      <c r="AT82" s="8">
        <v>15.33</v>
      </c>
      <c r="AU82" s="8">
        <v>15.33</v>
      </c>
      <c r="AW82" s="198">
        <v>15.89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15.89</v>
      </c>
      <c r="BD82" s="198">
        <v>15.89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15.89</v>
      </c>
      <c r="BL82" s="8">
        <f t="shared" si="53"/>
        <v>15.33</v>
      </c>
      <c r="BM82" s="8">
        <f t="shared" si="54"/>
        <v>15.33</v>
      </c>
      <c r="BN82" s="8">
        <f t="shared" si="55"/>
        <v>15.89</v>
      </c>
      <c r="BO82" s="8">
        <f t="shared" si="56"/>
        <v>15.89</v>
      </c>
      <c r="BP82" s="139">
        <f t="shared" si="57"/>
        <v>-0.5600000000000005</v>
      </c>
      <c r="BQ82" s="139">
        <f t="shared" si="58"/>
        <v>-0.5600000000000005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980</v>
      </c>
      <c r="G83" s="16">
        <f>'[3]18'!G85</f>
        <v>0</v>
      </c>
      <c r="H83" s="17">
        <f t="shared" si="59"/>
        <v>1300</v>
      </c>
      <c r="I83" s="15">
        <f>'[3]18'!J85</f>
        <v>270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25.52</v>
      </c>
      <c r="AE83" s="8">
        <f t="shared" si="43"/>
        <v>25.52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25.52</v>
      </c>
      <c r="AL83" s="8">
        <f t="shared" si="35"/>
        <v>218.95999999999998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218.95999999999998</v>
      </c>
      <c r="AT83" s="8">
        <v>15.33</v>
      </c>
      <c r="AU83" s="8">
        <v>15.33</v>
      </c>
      <c r="AW83" s="198">
        <v>25.52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25.52</v>
      </c>
      <c r="BD83" s="198">
        <v>25.52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25.52</v>
      </c>
      <c r="BL83" s="8">
        <f t="shared" si="53"/>
        <v>15.33</v>
      </c>
      <c r="BM83" s="8">
        <f t="shared" si="54"/>
        <v>15.33</v>
      </c>
      <c r="BN83" s="8">
        <f t="shared" si="55"/>
        <v>25.52</v>
      </c>
      <c r="BO83" s="8">
        <f t="shared" si="56"/>
        <v>25.52</v>
      </c>
      <c r="BP83" s="139">
        <f t="shared" si="57"/>
        <v>-10.19</v>
      </c>
      <c r="BQ83" s="139">
        <f t="shared" si="58"/>
        <v>-10.19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980</v>
      </c>
      <c r="G84" s="16">
        <f>'[3]18'!G86</f>
        <v>0</v>
      </c>
      <c r="H84" s="17">
        <f t="shared" si="59"/>
        <v>1300</v>
      </c>
      <c r="I84" s="15">
        <f>'[3]18'!J86</f>
        <v>270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25.52</v>
      </c>
      <c r="AE84" s="8">
        <f t="shared" si="43"/>
        <v>25.52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25.52</v>
      </c>
      <c r="AL84" s="8">
        <f t="shared" si="35"/>
        <v>218.95999999999998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218.95999999999998</v>
      </c>
      <c r="AT84" s="8">
        <v>15.33</v>
      </c>
      <c r="AU84" s="8">
        <v>15.33</v>
      </c>
      <c r="AW84" s="198">
        <v>25.52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25.52</v>
      </c>
      <c r="BD84" s="198">
        <v>25.52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25.52</v>
      </c>
      <c r="BL84" s="8">
        <f t="shared" si="53"/>
        <v>15.33</v>
      </c>
      <c r="BM84" s="8">
        <f t="shared" si="54"/>
        <v>15.33</v>
      </c>
      <c r="BN84" s="8">
        <f t="shared" si="55"/>
        <v>25.52</v>
      </c>
      <c r="BO84" s="8">
        <f t="shared" si="56"/>
        <v>25.52</v>
      </c>
      <c r="BP84" s="139">
        <f t="shared" si="57"/>
        <v>-10.19</v>
      </c>
      <c r="BQ84" s="139">
        <f t="shared" si="58"/>
        <v>-10.19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980</v>
      </c>
      <c r="G85" s="16">
        <f>'[3]18'!G87</f>
        <v>0</v>
      </c>
      <c r="H85" s="17">
        <f t="shared" si="59"/>
        <v>1300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26.03</v>
      </c>
      <c r="AU85" s="8">
        <v>26.03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26.03</v>
      </c>
      <c r="BM85" s="8">
        <f t="shared" si="54"/>
        <v>26.03</v>
      </c>
      <c r="BN85" s="8">
        <f t="shared" si="55"/>
        <v>26.99</v>
      </c>
      <c r="BO85" s="8">
        <f t="shared" si="56"/>
        <v>26.99</v>
      </c>
      <c r="BP85" s="139">
        <f t="shared" si="57"/>
        <v>-0.9599999999999973</v>
      </c>
      <c r="BQ85" s="139">
        <f t="shared" si="58"/>
        <v>-0.9599999999999973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980</v>
      </c>
      <c r="G86" s="16">
        <f>'[3]18'!G88</f>
        <v>0</v>
      </c>
      <c r="H86" s="17">
        <f t="shared" si="59"/>
        <v>1300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26.03</v>
      </c>
      <c r="AU86" s="8">
        <v>26.03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26.03</v>
      </c>
      <c r="BM86" s="8">
        <f t="shared" si="54"/>
        <v>26.03</v>
      </c>
      <c r="BN86" s="8">
        <f t="shared" si="55"/>
        <v>26.99</v>
      </c>
      <c r="BO86" s="8">
        <f t="shared" si="56"/>
        <v>26.99</v>
      </c>
      <c r="BP86" s="139">
        <f t="shared" si="57"/>
        <v>-0.9599999999999973</v>
      </c>
      <c r="BQ86" s="139">
        <f t="shared" si="58"/>
        <v>-0.9599999999999973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980</v>
      </c>
      <c r="G87" s="16">
        <f>'[3]18'!G89</f>
        <v>0</v>
      </c>
      <c r="H87" s="17">
        <f t="shared" si="59"/>
        <v>1300</v>
      </c>
      <c r="I87" s="15">
        <f>'[3]18'!J89</f>
        <v>270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26.03</v>
      </c>
      <c r="AU87" s="8">
        <v>26.03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26.03</v>
      </c>
      <c r="BM87" s="8">
        <f t="shared" si="54"/>
        <v>26.03</v>
      </c>
      <c r="BN87" s="8">
        <f t="shared" si="55"/>
        <v>26.99</v>
      </c>
      <c r="BO87" s="8">
        <f t="shared" si="56"/>
        <v>26.99</v>
      </c>
      <c r="BP87" s="139">
        <f t="shared" si="57"/>
        <v>-0.9599999999999973</v>
      </c>
      <c r="BQ87" s="139">
        <f t="shared" si="58"/>
        <v>-0.9599999999999973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980</v>
      </c>
      <c r="G88" s="16">
        <f>'[3]18'!G90</f>
        <v>0</v>
      </c>
      <c r="H88" s="17">
        <f t="shared" si="59"/>
        <v>1300</v>
      </c>
      <c r="I88" s="15">
        <f>'[3]18'!J90</f>
        <v>270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26.03</v>
      </c>
      <c r="AU88" s="8">
        <v>26.03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26.03</v>
      </c>
      <c r="BM88" s="8">
        <f t="shared" si="54"/>
        <v>26.03</v>
      </c>
      <c r="BN88" s="8">
        <f t="shared" si="55"/>
        <v>26.99</v>
      </c>
      <c r="BO88" s="8">
        <f t="shared" si="56"/>
        <v>26.99</v>
      </c>
      <c r="BP88" s="139">
        <f t="shared" si="57"/>
        <v>-0.9599999999999973</v>
      </c>
      <c r="BQ88" s="139">
        <f t="shared" si="58"/>
        <v>-0.9599999999999973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980</v>
      </c>
      <c r="G89" s="16">
        <f>'[3]18'!G91</f>
        <v>0</v>
      </c>
      <c r="H89" s="17">
        <f t="shared" si="59"/>
        <v>1300</v>
      </c>
      <c r="I89" s="15">
        <f>'[3]18'!J91</f>
        <v>270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26.03</v>
      </c>
      <c r="AU89" s="8">
        <v>26.03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26.03</v>
      </c>
      <c r="BM89" s="8">
        <f t="shared" si="54"/>
        <v>26.03</v>
      </c>
      <c r="BN89" s="8">
        <f t="shared" si="55"/>
        <v>26.99</v>
      </c>
      <c r="BO89" s="8">
        <f t="shared" si="56"/>
        <v>26.99</v>
      </c>
      <c r="BP89" s="139">
        <f t="shared" si="57"/>
        <v>-0.9599999999999973</v>
      </c>
      <c r="BQ89" s="139">
        <f t="shared" si="58"/>
        <v>-0.9599999999999973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980</v>
      </c>
      <c r="G90" s="16">
        <f>'[3]18'!G92</f>
        <v>0</v>
      </c>
      <c r="H90" s="17">
        <f t="shared" si="59"/>
        <v>1300</v>
      </c>
      <c r="I90" s="15">
        <f>'[3]18'!J92</f>
        <v>270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26.03</v>
      </c>
      <c r="AU90" s="8">
        <v>26.03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26.03</v>
      </c>
      <c r="BM90" s="8">
        <f t="shared" si="54"/>
        <v>26.03</v>
      </c>
      <c r="BN90" s="8">
        <f t="shared" si="55"/>
        <v>26.99</v>
      </c>
      <c r="BO90" s="8">
        <f t="shared" si="56"/>
        <v>26.99</v>
      </c>
      <c r="BP90" s="139">
        <f t="shared" si="57"/>
        <v>-0.9599999999999973</v>
      </c>
      <c r="BQ90" s="139">
        <f t="shared" si="58"/>
        <v>-0.9599999999999973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980</v>
      </c>
      <c r="G91" s="16">
        <f>'[3]18'!G93</f>
        <v>0</v>
      </c>
      <c r="H91" s="17">
        <f t="shared" si="59"/>
        <v>1300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26.03</v>
      </c>
      <c r="AU91" s="8">
        <v>26.03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26.03</v>
      </c>
      <c r="BM91" s="8">
        <f t="shared" si="54"/>
        <v>26.03</v>
      </c>
      <c r="BN91" s="8">
        <f t="shared" si="55"/>
        <v>26.99</v>
      </c>
      <c r="BO91" s="8">
        <f t="shared" si="56"/>
        <v>26.99</v>
      </c>
      <c r="BP91" s="139">
        <f t="shared" si="57"/>
        <v>-0.9599999999999973</v>
      </c>
      <c r="BQ91" s="139">
        <f t="shared" si="58"/>
        <v>-0.9599999999999973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980</v>
      </c>
      <c r="G92" s="16">
        <f>'[3]18'!G94</f>
        <v>0</v>
      </c>
      <c r="H92" s="17">
        <f t="shared" si="59"/>
        <v>1300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26.03</v>
      </c>
      <c r="AU92" s="8">
        <v>26.03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26.03</v>
      </c>
      <c r="BM92" s="8">
        <f t="shared" si="54"/>
        <v>26.03</v>
      </c>
      <c r="BN92" s="8">
        <f t="shared" si="55"/>
        <v>26.99</v>
      </c>
      <c r="BO92" s="8">
        <f t="shared" si="56"/>
        <v>26.99</v>
      </c>
      <c r="BP92" s="139">
        <f t="shared" si="57"/>
        <v>-0.9599999999999973</v>
      </c>
      <c r="BQ92" s="139">
        <f t="shared" si="58"/>
        <v>-0.9599999999999973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980</v>
      </c>
      <c r="G93" s="16">
        <f>'[3]18'!G95</f>
        <v>0</v>
      </c>
      <c r="H93" s="17">
        <f t="shared" si="59"/>
        <v>1300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26.03</v>
      </c>
      <c r="AU93" s="8">
        <v>26.03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26.03</v>
      </c>
      <c r="BM93" s="8">
        <f t="shared" si="54"/>
        <v>26.03</v>
      </c>
      <c r="BN93" s="8">
        <f t="shared" si="55"/>
        <v>26.99</v>
      </c>
      <c r="BO93" s="8">
        <f t="shared" si="56"/>
        <v>26.99</v>
      </c>
      <c r="BP93" s="139">
        <f t="shared" si="57"/>
        <v>-0.9599999999999973</v>
      </c>
      <c r="BQ93" s="139">
        <f t="shared" si="58"/>
        <v>-0.9599999999999973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980</v>
      </c>
      <c r="G94" s="16">
        <f>'[3]18'!G96</f>
        <v>0</v>
      </c>
      <c r="H94" s="17">
        <f t="shared" si="59"/>
        <v>1300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26.03</v>
      </c>
      <c r="AU94" s="8">
        <v>26.03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26.03</v>
      </c>
      <c r="BM94" s="8">
        <f t="shared" si="54"/>
        <v>26.03</v>
      </c>
      <c r="BN94" s="8">
        <f t="shared" si="55"/>
        <v>26.99</v>
      </c>
      <c r="BO94" s="8">
        <f t="shared" si="56"/>
        <v>26.99</v>
      </c>
      <c r="BP94" s="139">
        <f t="shared" si="57"/>
        <v>-0.9599999999999973</v>
      </c>
      <c r="BQ94" s="139">
        <f t="shared" si="58"/>
        <v>-0.9599999999999973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980</v>
      </c>
      <c r="G95" s="16">
        <f>'[3]18'!G97</f>
        <v>0</v>
      </c>
      <c r="H95" s="17">
        <f t="shared" si="59"/>
        <v>1300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26.03</v>
      </c>
      <c r="AU95" s="8">
        <v>26.03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26.03</v>
      </c>
      <c r="BM95" s="8">
        <f t="shared" si="54"/>
        <v>26.03</v>
      </c>
      <c r="BN95" s="8">
        <f t="shared" si="55"/>
        <v>26.99</v>
      </c>
      <c r="BO95" s="8">
        <f t="shared" si="56"/>
        <v>26.99</v>
      </c>
      <c r="BP95" s="139">
        <f t="shared" si="57"/>
        <v>-0.9599999999999973</v>
      </c>
      <c r="BQ95" s="139">
        <f t="shared" si="58"/>
        <v>-0.9599999999999973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980</v>
      </c>
      <c r="G96" s="16">
        <f>'[3]18'!G98</f>
        <v>0</v>
      </c>
      <c r="H96" s="17">
        <f t="shared" si="59"/>
        <v>1300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26.03</v>
      </c>
      <c r="AU96" s="8">
        <v>26.03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26.03</v>
      </c>
      <c r="BM96" s="8">
        <f t="shared" si="54"/>
        <v>26.03</v>
      </c>
      <c r="BN96" s="8">
        <f t="shared" si="55"/>
        <v>26.99</v>
      </c>
      <c r="BO96" s="8">
        <f t="shared" si="56"/>
        <v>26.99</v>
      </c>
      <c r="BP96" s="139">
        <f t="shared" si="57"/>
        <v>-0.9599999999999973</v>
      </c>
      <c r="BQ96" s="139">
        <f t="shared" si="58"/>
        <v>-0.9599999999999973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980</v>
      </c>
      <c r="G97" s="16">
        <f>'[3]18'!G99</f>
        <v>0</v>
      </c>
      <c r="H97" s="17">
        <f t="shared" si="59"/>
        <v>1300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26.03</v>
      </c>
      <c r="AU97" s="8">
        <v>26.03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26.03</v>
      </c>
      <c r="BM97" s="8">
        <f t="shared" si="54"/>
        <v>26.03</v>
      </c>
      <c r="BN97" s="8">
        <f t="shared" si="55"/>
        <v>26.99</v>
      </c>
      <c r="BO97" s="8">
        <f t="shared" si="56"/>
        <v>26.99</v>
      </c>
      <c r="BP97" s="139">
        <f t="shared" si="57"/>
        <v>-0.9599999999999973</v>
      </c>
      <c r="BQ97" s="139">
        <f t="shared" si="58"/>
        <v>-0.9599999999999973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980</v>
      </c>
      <c r="G98" s="16">
        <f>'[3]18'!G100</f>
        <v>0</v>
      </c>
      <c r="H98" s="17">
        <f t="shared" si="59"/>
        <v>1300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26.03</v>
      </c>
      <c r="AU98" s="8">
        <v>26.03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26.03</v>
      </c>
      <c r="BM98" s="8">
        <f t="shared" si="54"/>
        <v>26.03</v>
      </c>
      <c r="BN98" s="8">
        <f t="shared" si="55"/>
        <v>26.99</v>
      </c>
      <c r="BO98" s="8">
        <f t="shared" si="56"/>
        <v>26.99</v>
      </c>
      <c r="BP98" s="139">
        <f t="shared" si="57"/>
        <v>-0.9599999999999973</v>
      </c>
      <c r="BQ98" s="139">
        <f t="shared" si="58"/>
        <v>-0.9599999999999973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6.5378850000000019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6.5378850000000019</v>
      </c>
      <c r="P99" s="15">
        <f t="shared" si="62"/>
        <v>2.4E-2</v>
      </c>
      <c r="Q99" s="15">
        <f t="shared" si="62"/>
        <v>6.5378850000000019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6.5378850000000019</v>
      </c>
      <c r="X99" s="15">
        <f t="shared" si="62"/>
        <v>0.5532999999999999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0.5532999999999999</v>
      </c>
      <c r="AE99" s="15">
        <f t="shared" si="62"/>
        <v>0.66727749999999919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0.66727749999999919</v>
      </c>
      <c r="AL99" s="15">
        <f t="shared" si="62"/>
        <v>5.3173075000000072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5.3173075000000072</v>
      </c>
      <c r="AS99" s="15">
        <f t="shared" si="62"/>
        <v>0</v>
      </c>
      <c r="AT99" s="15">
        <f t="shared" si="62"/>
        <v>0.52613999999999972</v>
      </c>
      <c r="AU99" s="15">
        <f t="shared" si="62"/>
        <v>0.63629750000000018</v>
      </c>
      <c r="AV99" s="15">
        <f t="shared" si="62"/>
        <v>0</v>
      </c>
      <c r="AW99" s="15">
        <f t="shared" si="62"/>
        <v>0.5532999999999999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0.5532999999999999</v>
      </c>
      <c r="BD99" s="15">
        <f t="shared" si="62"/>
        <v>0.66727749999999919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0.66727749999999919</v>
      </c>
      <c r="BK99" s="15"/>
      <c r="BL99" s="15">
        <f t="shared" si="63"/>
        <v>0.52613999999999972</v>
      </c>
      <c r="BM99" s="15">
        <f t="shared" si="63"/>
        <v>0.63629750000000018</v>
      </c>
      <c r="BN99" s="15">
        <f t="shared" si="63"/>
        <v>0.5532999999999999</v>
      </c>
      <c r="BO99" s="15">
        <f t="shared" si="63"/>
        <v>0.66727749999999919</v>
      </c>
      <c r="BP99" s="15">
        <f t="shared" si="63"/>
        <v>-2.715999999999991E-2</v>
      </c>
      <c r="BQ99" s="15">
        <f t="shared" si="63"/>
        <v>-3.0979999999999917E-2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36.6</v>
      </c>
      <c r="E39">
        <f>GT!N39</f>
        <v>0</v>
      </c>
      <c r="F39">
        <f t="shared" si="4"/>
        <v>72</v>
      </c>
      <c r="G39">
        <f t="shared" si="5"/>
        <v>36.6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6.0000000000002274E-2</v>
      </c>
      <c r="P39">
        <v>15.184893267651889</v>
      </c>
      <c r="Q39">
        <v>8.3136288998357983</v>
      </c>
      <c r="R39">
        <v>0</v>
      </c>
      <c r="S39">
        <v>2.0834154351395733</v>
      </c>
      <c r="T39">
        <v>11.018062397372743</v>
      </c>
      <c r="U39" s="114">
        <f t="shared" si="2"/>
        <v>36.6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36.6</v>
      </c>
      <c r="E40">
        <f>GT!N40</f>
        <v>0</v>
      </c>
      <c r="F40">
        <f t="shared" si="4"/>
        <v>72</v>
      </c>
      <c r="G40">
        <f t="shared" si="5"/>
        <v>36.6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6.0000000000002274E-2</v>
      </c>
      <c r="P40">
        <v>15.184893267651889</v>
      </c>
      <c r="Q40">
        <v>8.3136288998357983</v>
      </c>
      <c r="R40">
        <v>0</v>
      </c>
      <c r="S40">
        <v>2.0834154351395733</v>
      </c>
      <c r="T40">
        <v>11.018062397372743</v>
      </c>
      <c r="U40" s="114">
        <f t="shared" si="2"/>
        <v>36.6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72</v>
      </c>
      <c r="G41">
        <f t="shared" si="5"/>
        <v>36.6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6.0000000000002274E-2</v>
      </c>
      <c r="P41">
        <v>15.184893267651889</v>
      </c>
      <c r="Q41">
        <v>8.3136288998357983</v>
      </c>
      <c r="R41">
        <v>0</v>
      </c>
      <c r="S41">
        <v>2.0834154351395733</v>
      </c>
      <c r="T41">
        <v>11.018062397372743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72</v>
      </c>
      <c r="G42">
        <f t="shared" si="5"/>
        <v>36.6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6.0000000000002274E-2</v>
      </c>
      <c r="P42">
        <v>15.184893267651889</v>
      </c>
      <c r="Q42">
        <v>8.3136288998357983</v>
      </c>
      <c r="R42">
        <v>0</v>
      </c>
      <c r="S42">
        <v>2.0834154351395733</v>
      </c>
      <c r="T42">
        <v>11.018062397372743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6.0000000000002274E-2</v>
      </c>
      <c r="P43">
        <v>15.184893267651889</v>
      </c>
      <c r="Q43">
        <v>8.3136288998357983</v>
      </c>
      <c r="R43">
        <v>0</v>
      </c>
      <c r="S43">
        <v>2.0834154351395733</v>
      </c>
      <c r="T43">
        <v>11.018062397372743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6.0000000000002274E-2</v>
      </c>
      <c r="P44">
        <v>15.184893267651889</v>
      </c>
      <c r="Q44">
        <v>8.3136288998357983</v>
      </c>
      <c r="R44">
        <v>0</v>
      </c>
      <c r="S44">
        <v>2.0834154351395733</v>
      </c>
      <c r="T44">
        <v>11.018062397372743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36.6</v>
      </c>
      <c r="E45">
        <f>GT!N45</f>
        <v>0</v>
      </c>
      <c r="F45">
        <f t="shared" si="4"/>
        <v>72</v>
      </c>
      <c r="G45">
        <f t="shared" si="5"/>
        <v>36.6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6.0000000000002274E-2</v>
      </c>
      <c r="P45">
        <v>15.184893267651889</v>
      </c>
      <c r="Q45">
        <v>8.3136288998357983</v>
      </c>
      <c r="R45">
        <v>0</v>
      </c>
      <c r="S45">
        <v>2.0834154351395733</v>
      </c>
      <c r="T45">
        <v>11.018062397372743</v>
      </c>
      <c r="U45" s="114">
        <f t="shared" si="2"/>
        <v>36.6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36.6</v>
      </c>
      <c r="E46">
        <f>GT!N46</f>
        <v>0</v>
      </c>
      <c r="F46">
        <f t="shared" si="4"/>
        <v>72</v>
      </c>
      <c r="G46">
        <f t="shared" si="5"/>
        <v>36.6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6.0000000000002274E-2</v>
      </c>
      <c r="P46">
        <v>15.184893267651889</v>
      </c>
      <c r="Q46">
        <v>8.3136288998357983</v>
      </c>
      <c r="R46">
        <v>0</v>
      </c>
      <c r="S46">
        <v>2.0834154351395733</v>
      </c>
      <c r="T46">
        <v>11.018062397372743</v>
      </c>
      <c r="U46" s="114">
        <f t="shared" si="2"/>
        <v>36.6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6.0000000000002274E-2</v>
      </c>
      <c r="P47">
        <v>15.184893267651889</v>
      </c>
      <c r="Q47">
        <v>8.3136288998357983</v>
      </c>
      <c r="R47">
        <v>0</v>
      </c>
      <c r="S47">
        <v>2.0834154351395733</v>
      </c>
      <c r="T47">
        <v>11.018062397372743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36.6</v>
      </c>
      <c r="E48">
        <f>GT!N48</f>
        <v>0</v>
      </c>
      <c r="F48">
        <f t="shared" si="4"/>
        <v>72</v>
      </c>
      <c r="G48">
        <f t="shared" si="5"/>
        <v>36.6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6.0000000000002274E-2</v>
      </c>
      <c r="P48">
        <v>15.184893267651889</v>
      </c>
      <c r="Q48">
        <v>8.3136288998357983</v>
      </c>
      <c r="R48">
        <v>0</v>
      </c>
      <c r="S48">
        <v>2.0834154351395733</v>
      </c>
      <c r="T48">
        <v>11.018062397372743</v>
      </c>
      <c r="U48" s="114">
        <f t="shared" si="2"/>
        <v>36.6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36.6</v>
      </c>
      <c r="E49">
        <f>GT!N49</f>
        <v>0</v>
      </c>
      <c r="F49">
        <f t="shared" si="4"/>
        <v>72</v>
      </c>
      <c r="G49">
        <f t="shared" si="5"/>
        <v>36.6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6.0000000000002274E-2</v>
      </c>
      <c r="P49">
        <v>15.184893267651889</v>
      </c>
      <c r="Q49">
        <v>8.3136288998357983</v>
      </c>
      <c r="R49">
        <v>0</v>
      </c>
      <c r="S49">
        <v>2.0834154351395733</v>
      </c>
      <c r="T49">
        <v>11.018062397372743</v>
      </c>
      <c r="U49" s="114">
        <f t="shared" si="2"/>
        <v>36.6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36.6</v>
      </c>
      <c r="E50">
        <f>GT!N50</f>
        <v>0</v>
      </c>
      <c r="F50">
        <f t="shared" si="4"/>
        <v>72</v>
      </c>
      <c r="G50">
        <f t="shared" si="5"/>
        <v>36.6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6.0000000000002274E-2</v>
      </c>
      <c r="P50">
        <v>15.184893267651889</v>
      </c>
      <c r="Q50">
        <v>8.3136288998357983</v>
      </c>
      <c r="R50">
        <v>0</v>
      </c>
      <c r="S50">
        <v>2.0834154351395733</v>
      </c>
      <c r="T50">
        <v>11.018062397372743</v>
      </c>
      <c r="U50" s="114">
        <f t="shared" si="2"/>
        <v>36.6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36.6</v>
      </c>
      <c r="E51">
        <f>GT!N51</f>
        <v>0</v>
      </c>
      <c r="F51">
        <f t="shared" si="4"/>
        <v>72</v>
      </c>
      <c r="G51">
        <f t="shared" si="5"/>
        <v>36.6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6.0000000000002274E-2</v>
      </c>
      <c r="P51">
        <v>15.184893267651889</v>
      </c>
      <c r="Q51">
        <v>8.3136288998357983</v>
      </c>
      <c r="R51">
        <v>0</v>
      </c>
      <c r="S51">
        <v>2.0834154351395733</v>
      </c>
      <c r="T51">
        <v>11.018062397372743</v>
      </c>
      <c r="U51" s="114">
        <f t="shared" si="2"/>
        <v>36.6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36.6</v>
      </c>
      <c r="E52">
        <f>GT!N52</f>
        <v>0</v>
      </c>
      <c r="F52">
        <f t="shared" si="4"/>
        <v>72</v>
      </c>
      <c r="G52">
        <f t="shared" si="5"/>
        <v>36.6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6.0000000000002274E-2</v>
      </c>
      <c r="P52">
        <v>15.184893267651889</v>
      </c>
      <c r="Q52">
        <v>8.3136288998357983</v>
      </c>
      <c r="R52">
        <v>0</v>
      </c>
      <c r="S52">
        <v>2.0834154351395733</v>
      </c>
      <c r="T52">
        <v>11.018062397372743</v>
      </c>
      <c r="U52" s="114">
        <f t="shared" si="2"/>
        <v>36.6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36.6</v>
      </c>
      <c r="E53">
        <f>GT!N53</f>
        <v>0</v>
      </c>
      <c r="F53">
        <f t="shared" si="4"/>
        <v>72</v>
      </c>
      <c r="G53">
        <f t="shared" si="5"/>
        <v>36.6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6.0000000000002274E-2</v>
      </c>
      <c r="P53">
        <v>15.184893267651889</v>
      </c>
      <c r="Q53">
        <v>8.3136288998357983</v>
      </c>
      <c r="R53">
        <v>0</v>
      </c>
      <c r="S53">
        <v>2.0834154351395733</v>
      </c>
      <c r="T53">
        <v>11.018062397372743</v>
      </c>
      <c r="U53" s="114">
        <f t="shared" si="2"/>
        <v>36.6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36.6</v>
      </c>
      <c r="E54">
        <f>GT!N54</f>
        <v>0</v>
      </c>
      <c r="F54">
        <f t="shared" si="4"/>
        <v>72</v>
      </c>
      <c r="G54">
        <f t="shared" si="5"/>
        <v>36.6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6.0000000000002274E-2</v>
      </c>
      <c r="P54">
        <v>15.184893267651889</v>
      </c>
      <c r="Q54">
        <v>8.3136288998357983</v>
      </c>
      <c r="R54">
        <v>0</v>
      </c>
      <c r="S54">
        <v>2.0834154351395733</v>
      </c>
      <c r="T54">
        <v>11.018062397372743</v>
      </c>
      <c r="U54" s="114">
        <f t="shared" si="2"/>
        <v>36.6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35.6</v>
      </c>
      <c r="E55">
        <f>GT!N55</f>
        <v>0</v>
      </c>
      <c r="F55">
        <f t="shared" si="4"/>
        <v>72</v>
      </c>
      <c r="G55">
        <f t="shared" si="5"/>
        <v>35.6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7.0000000000000284E-2</v>
      </c>
      <c r="P55">
        <v>14.47846889952153</v>
      </c>
      <c r="Q55">
        <v>8.0157613284548273</v>
      </c>
      <c r="R55">
        <v>0</v>
      </c>
      <c r="S55">
        <v>2.0840979453982551</v>
      </c>
      <c r="T55">
        <v>11.021671826625386</v>
      </c>
      <c r="U55" s="114">
        <f t="shared" si="2"/>
        <v>35.6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35.6</v>
      </c>
      <c r="E56">
        <f>GT!N56</f>
        <v>0</v>
      </c>
      <c r="F56">
        <f t="shared" si="4"/>
        <v>72</v>
      </c>
      <c r="G56">
        <f t="shared" si="5"/>
        <v>35.6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7.0000000000000284E-2</v>
      </c>
      <c r="P56">
        <v>14.47846889952153</v>
      </c>
      <c r="Q56">
        <v>8.0157613284548273</v>
      </c>
      <c r="R56">
        <v>0</v>
      </c>
      <c r="S56">
        <v>2.0840979453982551</v>
      </c>
      <c r="T56">
        <v>11.021671826625386</v>
      </c>
      <c r="U56" s="114">
        <f t="shared" si="2"/>
        <v>35.6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35.6</v>
      </c>
      <c r="E57">
        <f>GT!N57</f>
        <v>0</v>
      </c>
      <c r="F57">
        <f t="shared" si="4"/>
        <v>72</v>
      </c>
      <c r="G57">
        <f t="shared" si="5"/>
        <v>35.6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7.0000000000000284E-2</v>
      </c>
      <c r="P57">
        <v>14.47846889952153</v>
      </c>
      <c r="Q57">
        <v>8.0157613284548273</v>
      </c>
      <c r="R57">
        <v>0</v>
      </c>
      <c r="S57">
        <v>2.0840979453982551</v>
      </c>
      <c r="T57">
        <v>11.021671826625386</v>
      </c>
      <c r="U57" s="114">
        <f t="shared" si="2"/>
        <v>35.6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35.6</v>
      </c>
      <c r="E58">
        <f>GT!N58</f>
        <v>0</v>
      </c>
      <c r="F58">
        <f t="shared" si="4"/>
        <v>72</v>
      </c>
      <c r="G58">
        <f t="shared" si="5"/>
        <v>35.6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7.0000000000000284E-2</v>
      </c>
      <c r="P58">
        <v>14.47846889952153</v>
      </c>
      <c r="Q58">
        <v>8.0157613284548273</v>
      </c>
      <c r="R58">
        <v>0</v>
      </c>
      <c r="S58">
        <v>2.0840979453982551</v>
      </c>
      <c r="T58">
        <v>11.021671826625386</v>
      </c>
      <c r="U58" s="114">
        <f t="shared" si="2"/>
        <v>35.6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34.6</v>
      </c>
      <c r="E59">
        <f>GT!N59</f>
        <v>0</v>
      </c>
      <c r="F59">
        <f t="shared" si="4"/>
        <v>72</v>
      </c>
      <c r="G59">
        <f t="shared" si="5"/>
        <v>34.6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34.53</v>
      </c>
      <c r="O59" s="112">
        <f t="shared" si="1"/>
        <v>7.0000000000000284E-2</v>
      </c>
      <c r="P59">
        <v>13.477266145380828</v>
      </c>
      <c r="Q59">
        <v>8.0162177816391544</v>
      </c>
      <c r="R59">
        <v>0</v>
      </c>
      <c r="S59">
        <v>2.0842166232261801</v>
      </c>
      <c r="T59">
        <v>11.022299449753838</v>
      </c>
      <c r="U59" s="114">
        <f t="shared" si="2"/>
        <v>34.599999999999994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34.6</v>
      </c>
      <c r="E60">
        <f>GT!N60</f>
        <v>0</v>
      </c>
      <c r="F60">
        <f t="shared" si="4"/>
        <v>72</v>
      </c>
      <c r="G60">
        <f t="shared" si="5"/>
        <v>34.6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34.53</v>
      </c>
      <c r="O60" s="112">
        <f t="shared" si="1"/>
        <v>7.0000000000000284E-2</v>
      </c>
      <c r="P60">
        <v>13.477266145380828</v>
      </c>
      <c r="Q60">
        <v>8.0162177816391544</v>
      </c>
      <c r="R60">
        <v>0</v>
      </c>
      <c r="S60">
        <v>2.0842166232261801</v>
      </c>
      <c r="T60">
        <v>11.022299449753838</v>
      </c>
      <c r="U60" s="114">
        <f t="shared" si="2"/>
        <v>34.599999999999994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34.6</v>
      </c>
      <c r="E61">
        <f>GT!N61</f>
        <v>0</v>
      </c>
      <c r="F61">
        <f t="shared" si="4"/>
        <v>72</v>
      </c>
      <c r="G61">
        <f t="shared" si="5"/>
        <v>34.6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34.53</v>
      </c>
      <c r="O61" s="112">
        <f t="shared" si="1"/>
        <v>7.0000000000000284E-2</v>
      </c>
      <c r="P61">
        <v>13.477266145380828</v>
      </c>
      <c r="Q61">
        <v>8.0162177816391544</v>
      </c>
      <c r="R61">
        <v>0</v>
      </c>
      <c r="S61">
        <v>2.0842166232261801</v>
      </c>
      <c r="T61">
        <v>11.022299449753838</v>
      </c>
      <c r="U61" s="114">
        <f t="shared" si="2"/>
        <v>34.599999999999994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34.6</v>
      </c>
      <c r="E62">
        <f>GT!N62</f>
        <v>0</v>
      </c>
      <c r="F62">
        <f t="shared" si="4"/>
        <v>72</v>
      </c>
      <c r="G62">
        <f t="shared" si="5"/>
        <v>34.6</v>
      </c>
      <c r="H62" s="112"/>
      <c r="I62">
        <f>BRPL_EOD!AA62+BRPL_EOD!AB62</f>
        <v>13.45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34.53</v>
      </c>
      <c r="O62" s="112">
        <f t="shared" si="1"/>
        <v>7.0000000000000284E-2</v>
      </c>
      <c r="P62">
        <v>13.477266145380828</v>
      </c>
      <c r="Q62">
        <v>8.0162177816391544</v>
      </c>
      <c r="R62">
        <v>0</v>
      </c>
      <c r="S62">
        <v>2.0842166232261801</v>
      </c>
      <c r="T62">
        <v>11.022299449753838</v>
      </c>
      <c r="U62" s="114">
        <f t="shared" si="2"/>
        <v>34.599999999999994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34.6</v>
      </c>
      <c r="E63">
        <f>GT!N63</f>
        <v>0</v>
      </c>
      <c r="F63">
        <f t="shared" si="4"/>
        <v>72</v>
      </c>
      <c r="G63">
        <f t="shared" si="5"/>
        <v>34.6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34.53</v>
      </c>
      <c r="O63" s="112">
        <f t="shared" si="1"/>
        <v>7.0000000000000284E-2</v>
      </c>
      <c r="P63">
        <v>13.477266145380828</v>
      </c>
      <c r="Q63">
        <v>8.0162177816391544</v>
      </c>
      <c r="R63">
        <v>0</v>
      </c>
      <c r="S63">
        <v>2.0842166232261801</v>
      </c>
      <c r="T63">
        <v>11.022299449753838</v>
      </c>
      <c r="U63" s="114">
        <f t="shared" si="2"/>
        <v>34.599999999999994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34.6</v>
      </c>
      <c r="E64">
        <f>GT!N64</f>
        <v>0</v>
      </c>
      <c r="F64">
        <f t="shared" si="4"/>
        <v>72</v>
      </c>
      <c r="G64">
        <f t="shared" si="5"/>
        <v>34.6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34.53</v>
      </c>
      <c r="O64" s="112">
        <f t="shared" si="1"/>
        <v>7.0000000000000284E-2</v>
      </c>
      <c r="P64">
        <v>13.477266145380828</v>
      </c>
      <c r="Q64">
        <v>8.0162177816391544</v>
      </c>
      <c r="R64">
        <v>0</v>
      </c>
      <c r="S64">
        <v>2.0842166232261801</v>
      </c>
      <c r="T64">
        <v>11.022299449753838</v>
      </c>
      <c r="U64" s="114">
        <f t="shared" si="2"/>
        <v>34.599999999999994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34.6</v>
      </c>
      <c r="E65">
        <f>GT!N65</f>
        <v>0</v>
      </c>
      <c r="F65">
        <f t="shared" si="4"/>
        <v>72</v>
      </c>
      <c r="G65">
        <f t="shared" si="5"/>
        <v>34.6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34.53</v>
      </c>
      <c r="O65" s="112">
        <f t="shared" si="1"/>
        <v>7.0000000000000284E-2</v>
      </c>
      <c r="P65">
        <v>13.477266145380828</v>
      </c>
      <c r="Q65">
        <v>8.0162177816391544</v>
      </c>
      <c r="R65">
        <v>0</v>
      </c>
      <c r="S65">
        <v>2.0842166232261801</v>
      </c>
      <c r="T65">
        <v>11.022299449753838</v>
      </c>
      <c r="U65" s="114">
        <f t="shared" si="2"/>
        <v>34.599999999999994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34.6</v>
      </c>
      <c r="E66">
        <f>GT!N66</f>
        <v>0</v>
      </c>
      <c r="F66">
        <f t="shared" si="4"/>
        <v>72</v>
      </c>
      <c r="G66">
        <f t="shared" si="5"/>
        <v>34.6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34.53</v>
      </c>
      <c r="O66" s="112">
        <f t="shared" si="1"/>
        <v>7.0000000000000284E-2</v>
      </c>
      <c r="P66">
        <v>13.477266145380828</v>
      </c>
      <c r="Q66">
        <v>8.0162177816391544</v>
      </c>
      <c r="R66">
        <v>0</v>
      </c>
      <c r="S66">
        <v>2.0842166232261801</v>
      </c>
      <c r="T66">
        <v>11.022299449753838</v>
      </c>
      <c r="U66" s="114">
        <f t="shared" si="2"/>
        <v>34.599999999999994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34.6</v>
      </c>
      <c r="E67">
        <f>GT!N67</f>
        <v>0</v>
      </c>
      <c r="F67">
        <f t="shared" si="4"/>
        <v>72</v>
      </c>
      <c r="G67">
        <f t="shared" si="5"/>
        <v>34.6</v>
      </c>
      <c r="H67" s="112"/>
      <c r="I67">
        <f>BRPL_EOD!AA67+BRPL_EOD!AB67</f>
        <v>13.45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34.53</v>
      </c>
      <c r="O67" s="112">
        <f t="shared" ref="O67:O98" si="7">G67-N67</f>
        <v>7.0000000000000284E-2</v>
      </c>
      <c r="P67">
        <v>13.477266145380828</v>
      </c>
      <c r="Q67">
        <v>8.0162177816391544</v>
      </c>
      <c r="R67">
        <v>0</v>
      </c>
      <c r="S67">
        <v>2.0842166232261801</v>
      </c>
      <c r="T67">
        <v>11.022299449753838</v>
      </c>
      <c r="U67" s="114">
        <f t="shared" ref="U67:U98" si="8">SUM(P67:T67)</f>
        <v>34.599999999999994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34.6</v>
      </c>
      <c r="E68">
        <f>GT!N68</f>
        <v>0</v>
      </c>
      <c r="F68">
        <f t="shared" ref="F68:F98" si="10">B68+C68</f>
        <v>72</v>
      </c>
      <c r="G68">
        <f t="shared" ref="G68:G98" si="11">D68+E68-X68</f>
        <v>34.6</v>
      </c>
      <c r="H68" s="112"/>
      <c r="I68">
        <f>BRPL_EOD!AA68+BRPL_EOD!AB68</f>
        <v>13.45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34.53</v>
      </c>
      <c r="O68" s="112">
        <f t="shared" si="7"/>
        <v>7.0000000000000284E-2</v>
      </c>
      <c r="P68">
        <v>13.477266145380828</v>
      </c>
      <c r="Q68">
        <v>8.0162177816391544</v>
      </c>
      <c r="R68">
        <v>0</v>
      </c>
      <c r="S68">
        <v>2.0842166232261801</v>
      </c>
      <c r="T68">
        <v>11.022299449753838</v>
      </c>
      <c r="U68" s="114">
        <f t="shared" si="8"/>
        <v>34.599999999999994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34.6</v>
      </c>
      <c r="E69">
        <f>GT!N69</f>
        <v>0</v>
      </c>
      <c r="F69">
        <f t="shared" si="10"/>
        <v>72</v>
      </c>
      <c r="G69">
        <f t="shared" si="11"/>
        <v>34.6</v>
      </c>
      <c r="H69" s="112"/>
      <c r="I69">
        <f>BRPL_EOD!AA69+BRPL_EOD!AB69</f>
        <v>13.45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34.53</v>
      </c>
      <c r="O69" s="112">
        <f t="shared" si="7"/>
        <v>7.0000000000000284E-2</v>
      </c>
      <c r="P69">
        <v>13.477266145380828</v>
      </c>
      <c r="Q69">
        <v>8.0162177816391544</v>
      </c>
      <c r="R69">
        <v>0</v>
      </c>
      <c r="S69">
        <v>2.0842166232261801</v>
      </c>
      <c r="T69">
        <v>11.022299449753838</v>
      </c>
      <c r="U69" s="114">
        <f t="shared" si="8"/>
        <v>34.599999999999994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34.6</v>
      </c>
      <c r="E70">
        <f>GT!N70</f>
        <v>0</v>
      </c>
      <c r="F70">
        <f t="shared" si="10"/>
        <v>72</v>
      </c>
      <c r="G70">
        <f t="shared" si="11"/>
        <v>34.6</v>
      </c>
      <c r="H70" s="112"/>
      <c r="I70">
        <f>BRPL_EOD!AA70+BRPL_EOD!AB70</f>
        <v>13.45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34.53</v>
      </c>
      <c r="O70" s="112">
        <f t="shared" si="7"/>
        <v>7.0000000000000284E-2</v>
      </c>
      <c r="P70">
        <v>13.477266145380828</v>
      </c>
      <c r="Q70">
        <v>8.0162177816391544</v>
      </c>
      <c r="R70">
        <v>0</v>
      </c>
      <c r="S70">
        <v>2.0842166232261801</v>
      </c>
      <c r="T70">
        <v>11.022299449753838</v>
      </c>
      <c r="U70" s="114">
        <f t="shared" si="8"/>
        <v>34.599999999999994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34.6</v>
      </c>
      <c r="E71">
        <f>GT!N71</f>
        <v>0</v>
      </c>
      <c r="F71">
        <f t="shared" si="10"/>
        <v>72</v>
      </c>
      <c r="G71">
        <f t="shared" si="11"/>
        <v>34.6</v>
      </c>
      <c r="H71" s="112"/>
      <c r="I71">
        <f>BRPL_EOD!AA71+BRPL_EOD!AB71</f>
        <v>13.45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34.53</v>
      </c>
      <c r="O71" s="112">
        <f t="shared" si="7"/>
        <v>7.0000000000000284E-2</v>
      </c>
      <c r="P71">
        <v>13.477266145380828</v>
      </c>
      <c r="Q71">
        <v>8.0162177816391544</v>
      </c>
      <c r="R71">
        <v>0</v>
      </c>
      <c r="S71">
        <v>2.0842166232261801</v>
      </c>
      <c r="T71">
        <v>11.022299449753838</v>
      </c>
      <c r="U71" s="114">
        <f t="shared" si="8"/>
        <v>34.599999999999994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34.6</v>
      </c>
      <c r="E72">
        <f>GT!N72</f>
        <v>0</v>
      </c>
      <c r="F72">
        <f t="shared" si="10"/>
        <v>72</v>
      </c>
      <c r="G72">
        <f t="shared" si="11"/>
        <v>34.6</v>
      </c>
      <c r="H72" s="112"/>
      <c r="I72">
        <f>BRPL_EOD!AA72+BRPL_EOD!AB72</f>
        <v>13.45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34.53</v>
      </c>
      <c r="O72" s="112">
        <f t="shared" si="7"/>
        <v>7.0000000000000284E-2</v>
      </c>
      <c r="P72">
        <v>13.477266145380828</v>
      </c>
      <c r="Q72">
        <v>8.0162177816391544</v>
      </c>
      <c r="R72">
        <v>0</v>
      </c>
      <c r="S72">
        <v>2.0842166232261801</v>
      </c>
      <c r="T72">
        <v>11.022299449753838</v>
      </c>
      <c r="U72" s="114">
        <f t="shared" si="8"/>
        <v>34.599999999999994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34.6</v>
      </c>
      <c r="E73">
        <f>GT!N73</f>
        <v>0</v>
      </c>
      <c r="F73">
        <f t="shared" si="10"/>
        <v>72</v>
      </c>
      <c r="G73">
        <f t="shared" si="11"/>
        <v>34.6</v>
      </c>
      <c r="H73" s="112"/>
      <c r="I73">
        <f>BRPL_EOD!AA73+BRPL_EOD!AB73</f>
        <v>13.45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34.53</v>
      </c>
      <c r="O73" s="112">
        <f t="shared" si="7"/>
        <v>7.0000000000000284E-2</v>
      </c>
      <c r="P73">
        <v>13.477266145380828</v>
      </c>
      <c r="Q73">
        <v>8.0162177816391544</v>
      </c>
      <c r="R73">
        <v>0</v>
      </c>
      <c r="S73">
        <v>2.0842166232261801</v>
      </c>
      <c r="T73">
        <v>11.022299449753838</v>
      </c>
      <c r="U73" s="114">
        <f t="shared" si="8"/>
        <v>34.599999999999994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34.6</v>
      </c>
      <c r="E74">
        <f>GT!N74</f>
        <v>0</v>
      </c>
      <c r="F74">
        <f t="shared" si="10"/>
        <v>72</v>
      </c>
      <c r="G74">
        <f t="shared" si="11"/>
        <v>34.6</v>
      </c>
      <c r="H74" s="112"/>
      <c r="I74">
        <f>BRPL_EOD!AA74+BRPL_EOD!AB74</f>
        <v>13.45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34.53</v>
      </c>
      <c r="O74" s="112">
        <f t="shared" si="7"/>
        <v>7.0000000000000284E-2</v>
      </c>
      <c r="P74">
        <v>13.477266145380828</v>
      </c>
      <c r="Q74">
        <v>8.0162177816391544</v>
      </c>
      <c r="R74">
        <v>0</v>
      </c>
      <c r="S74">
        <v>2.0842166232261801</v>
      </c>
      <c r="T74">
        <v>11.022299449753838</v>
      </c>
      <c r="U74" s="114">
        <f t="shared" si="8"/>
        <v>34.599999999999994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0.88039999999999863</v>
      </c>
      <c r="E99" s="114">
        <f t="shared" si="12"/>
        <v>0</v>
      </c>
      <c r="F99" s="114">
        <f t="shared" si="12"/>
        <v>1.728</v>
      </c>
      <c r="G99" s="114">
        <f t="shared" si="12"/>
        <v>0.88039999999999863</v>
      </c>
      <c r="H99" s="114"/>
      <c r="I99" s="114">
        <f t="shared" si="12"/>
        <v>0.36190000000000055</v>
      </c>
      <c r="J99" s="114">
        <f t="shared" si="12"/>
        <v>0.20077999999999999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0.26620000000000005</v>
      </c>
      <c r="N99" s="114">
        <f t="shared" si="12"/>
        <v>0.8788000000000008</v>
      </c>
      <c r="O99" s="114">
        <f t="shared" si="12"/>
        <v>1.6000000000000228E-3</v>
      </c>
      <c r="P99" s="114">
        <f t="shared" si="12"/>
        <v>0.36255817975548654</v>
      </c>
      <c r="Q99" s="114">
        <f t="shared" si="12"/>
        <v>0.2011456988255603</v>
      </c>
      <c r="R99" s="114">
        <f t="shared" si="12"/>
        <v>0</v>
      </c>
      <c r="S99" s="114">
        <f t="shared" si="12"/>
        <v>5.0010963112598374E-2</v>
      </c>
      <c r="T99" s="114">
        <f t="shared" si="12"/>
        <v>0.26668515830635475</v>
      </c>
      <c r="U99" s="114">
        <f t="shared" si="12"/>
        <v>0.88039999999999863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211.88</v>
      </c>
      <c r="E37">
        <f>BAWANA!AM37</f>
        <v>0</v>
      </c>
      <c r="F37">
        <f t="shared" si="4"/>
        <v>256</v>
      </c>
      <c r="G37">
        <f t="shared" si="5"/>
        <v>211.88</v>
      </c>
      <c r="H37" s="112"/>
      <c r="I37">
        <f>BRPL_EOD!AI37+BRPL_EOD!AJ37</f>
        <v>84</v>
      </c>
      <c r="J37">
        <f>BYPL_EOD!AI37+BYPL_EOD!AJ37</f>
        <v>47.01</v>
      </c>
      <c r="K37">
        <f>MES_EOD!AI37+MES_EOD!AJ37</f>
        <v>5</v>
      </c>
      <c r="L37">
        <f>NDMC_EOD!AI37+NDMC_EOD!AJ37</f>
        <v>19.059999999999999</v>
      </c>
      <c r="M37">
        <f>TPDDL_EOD!AI37+TPDDL_EOD!AJ37</f>
        <v>56.81</v>
      </c>
      <c r="N37">
        <f t="shared" si="0"/>
        <v>211.88</v>
      </c>
      <c r="O37" s="112">
        <f t="shared" si="1"/>
        <v>0</v>
      </c>
      <c r="P37">
        <v>84</v>
      </c>
      <c r="Q37">
        <v>47.01</v>
      </c>
      <c r="R37">
        <v>5</v>
      </c>
      <c r="S37">
        <v>19.059999999999999</v>
      </c>
      <c r="T37">
        <v>56.81</v>
      </c>
      <c r="U37" s="114">
        <f t="shared" si="2"/>
        <v>211.88</v>
      </c>
      <c r="V37" s="112">
        <f t="shared" si="3"/>
        <v>0</v>
      </c>
      <c r="Y37">
        <f>BAWANA!AW37+BAWANA!AX37</f>
        <v>26.12</v>
      </c>
      <c r="Z37">
        <f>BAWANA!BD37+BAWANA!BE37</f>
        <v>32</v>
      </c>
      <c r="AA37">
        <f>BAWANA!X37+BAWANA!Y37</f>
        <v>26.12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211.88</v>
      </c>
      <c r="E38">
        <f>BAWANA!AM38</f>
        <v>0</v>
      </c>
      <c r="F38">
        <f t="shared" si="4"/>
        <v>256</v>
      </c>
      <c r="G38">
        <f t="shared" si="5"/>
        <v>211.88</v>
      </c>
      <c r="H38" s="112"/>
      <c r="I38">
        <f>BRPL_EOD!AI38+BRPL_EOD!AJ38</f>
        <v>84</v>
      </c>
      <c r="J38">
        <f>BYPL_EOD!AI38+BYPL_EOD!AJ38</f>
        <v>47.01</v>
      </c>
      <c r="K38">
        <f>MES_EOD!AI38+MES_EOD!AJ38</f>
        <v>5</v>
      </c>
      <c r="L38">
        <f>NDMC_EOD!AI38+NDMC_EOD!AJ38</f>
        <v>19.059999999999999</v>
      </c>
      <c r="M38">
        <f>TPDDL_EOD!AI38+TPDDL_EOD!AJ38</f>
        <v>56.81</v>
      </c>
      <c r="N38">
        <f t="shared" si="0"/>
        <v>211.88</v>
      </c>
      <c r="O38" s="112">
        <f t="shared" si="1"/>
        <v>0</v>
      </c>
      <c r="P38">
        <v>84</v>
      </c>
      <c r="Q38">
        <v>47.01</v>
      </c>
      <c r="R38">
        <v>5</v>
      </c>
      <c r="S38">
        <v>19.059999999999999</v>
      </c>
      <c r="T38">
        <v>56.81</v>
      </c>
      <c r="U38" s="114">
        <f t="shared" si="2"/>
        <v>211.88</v>
      </c>
      <c r="V38" s="112">
        <f t="shared" si="3"/>
        <v>0</v>
      </c>
      <c r="Y38">
        <f>BAWANA!AW38+BAWANA!AX38</f>
        <v>26.12</v>
      </c>
      <c r="Z38">
        <f>BAWANA!BD38+BAWANA!BE38</f>
        <v>32</v>
      </c>
      <c r="AA38">
        <f>BAWANA!X38+BAWANA!Y38</f>
        <v>26.12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211.88</v>
      </c>
      <c r="E39">
        <f>BAWANA!AM39</f>
        <v>0</v>
      </c>
      <c r="F39">
        <f t="shared" si="4"/>
        <v>256</v>
      </c>
      <c r="G39">
        <f t="shared" si="5"/>
        <v>211.88</v>
      </c>
      <c r="H39" s="112"/>
      <c r="I39">
        <f>BRPL_EOD!AI39+BRPL_EOD!AJ39</f>
        <v>84</v>
      </c>
      <c r="J39">
        <f>BYPL_EOD!AI39+BYPL_EOD!AJ39</f>
        <v>47.01</v>
      </c>
      <c r="K39">
        <f>MES_EOD!AI39+MES_EOD!AJ39</f>
        <v>5</v>
      </c>
      <c r="L39">
        <f>NDMC_EOD!AI39+NDMC_EOD!AJ39</f>
        <v>19.059999999999999</v>
      </c>
      <c r="M39">
        <f>TPDDL_EOD!AI39+TPDDL_EOD!AJ39</f>
        <v>56.81</v>
      </c>
      <c r="N39">
        <f t="shared" si="0"/>
        <v>211.88</v>
      </c>
      <c r="O39" s="112">
        <f t="shared" si="1"/>
        <v>0</v>
      </c>
      <c r="P39">
        <v>84</v>
      </c>
      <c r="Q39">
        <v>47.01</v>
      </c>
      <c r="R39">
        <v>5</v>
      </c>
      <c r="S39">
        <v>19.059999999999999</v>
      </c>
      <c r="T39">
        <v>56.81</v>
      </c>
      <c r="U39" s="114">
        <f t="shared" si="2"/>
        <v>211.88</v>
      </c>
      <c r="V39" s="112">
        <f t="shared" si="3"/>
        <v>0</v>
      </c>
      <c r="Y39">
        <f>BAWANA!AW39+BAWANA!AX39</f>
        <v>26.12</v>
      </c>
      <c r="Z39">
        <f>BAWANA!BD39+BAWANA!BE39</f>
        <v>32</v>
      </c>
      <c r="AA39">
        <f>BAWANA!X39+BAWANA!Y39</f>
        <v>26.12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218.61</v>
      </c>
      <c r="E63">
        <f>BAWANA!AM63</f>
        <v>0</v>
      </c>
      <c r="F63">
        <f t="shared" si="4"/>
        <v>256</v>
      </c>
      <c r="G63">
        <f t="shared" si="5"/>
        <v>218.61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50</v>
      </c>
      <c r="N63">
        <f t="shared" si="0"/>
        <v>218.61</v>
      </c>
      <c r="O63" s="112">
        <f t="shared" si="1"/>
        <v>0</v>
      </c>
      <c r="P63">
        <v>99.61</v>
      </c>
      <c r="Q63">
        <v>45</v>
      </c>
      <c r="R63">
        <v>5</v>
      </c>
      <c r="S63">
        <v>19</v>
      </c>
      <c r="T63">
        <v>50</v>
      </c>
      <c r="U63" s="114">
        <f t="shared" si="2"/>
        <v>218.61</v>
      </c>
      <c r="V63" s="112">
        <f t="shared" si="3"/>
        <v>0</v>
      </c>
      <c r="Y63">
        <f>BAWANA!AW63+BAWANA!AX63</f>
        <v>19.39</v>
      </c>
      <c r="Z63">
        <f>BAWANA!BD63+BAWANA!BE63</f>
        <v>32</v>
      </c>
      <c r="AA63">
        <f>BAWANA!X63+BAWANA!Y63</f>
        <v>19.39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218.61</v>
      </c>
      <c r="E64">
        <f>BAWANA!AM64</f>
        <v>0</v>
      </c>
      <c r="F64">
        <f t="shared" si="4"/>
        <v>256</v>
      </c>
      <c r="G64">
        <f t="shared" si="5"/>
        <v>218.61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50</v>
      </c>
      <c r="N64">
        <f t="shared" si="0"/>
        <v>218.61</v>
      </c>
      <c r="O64" s="112">
        <f t="shared" si="1"/>
        <v>0</v>
      </c>
      <c r="P64">
        <v>99.61</v>
      </c>
      <c r="Q64">
        <v>45</v>
      </c>
      <c r="R64">
        <v>5</v>
      </c>
      <c r="S64">
        <v>19</v>
      </c>
      <c r="T64">
        <v>50</v>
      </c>
      <c r="U64" s="114">
        <f t="shared" si="2"/>
        <v>218.61</v>
      </c>
      <c r="V64" s="112">
        <f t="shared" si="3"/>
        <v>0</v>
      </c>
      <c r="Y64">
        <f>BAWANA!AW64+BAWANA!AX64</f>
        <v>19.39</v>
      </c>
      <c r="Z64">
        <f>BAWANA!BD64+BAWANA!BE64</f>
        <v>32</v>
      </c>
      <c r="AA64">
        <f>BAWANA!X64+BAWANA!Y64</f>
        <v>19.39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218.61</v>
      </c>
      <c r="E65">
        <f>BAWANA!AM65</f>
        <v>0</v>
      </c>
      <c r="F65">
        <f t="shared" si="4"/>
        <v>256</v>
      </c>
      <c r="G65">
        <f t="shared" si="5"/>
        <v>218.61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50</v>
      </c>
      <c r="N65">
        <f t="shared" si="0"/>
        <v>218.61</v>
      </c>
      <c r="O65" s="112">
        <f t="shared" si="1"/>
        <v>0</v>
      </c>
      <c r="P65">
        <v>99.61</v>
      </c>
      <c r="Q65">
        <v>45</v>
      </c>
      <c r="R65">
        <v>5</v>
      </c>
      <c r="S65">
        <v>19</v>
      </c>
      <c r="T65">
        <v>50</v>
      </c>
      <c r="U65" s="114">
        <f t="shared" si="2"/>
        <v>218.61</v>
      </c>
      <c r="V65" s="112">
        <f t="shared" si="3"/>
        <v>0</v>
      </c>
      <c r="Y65">
        <f>BAWANA!AW65+BAWANA!AX65</f>
        <v>19.39</v>
      </c>
      <c r="Z65">
        <f>BAWANA!BD65+BAWANA!BE65</f>
        <v>32</v>
      </c>
      <c r="AA65">
        <f>BAWANA!X65+BAWANA!Y65</f>
        <v>19.39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218.61</v>
      </c>
      <c r="E66">
        <f>BAWANA!AM66</f>
        <v>0</v>
      </c>
      <c r="F66">
        <f t="shared" si="4"/>
        <v>256</v>
      </c>
      <c r="G66">
        <f t="shared" si="5"/>
        <v>218.61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50</v>
      </c>
      <c r="N66">
        <f t="shared" si="0"/>
        <v>218.61</v>
      </c>
      <c r="O66" s="112">
        <f t="shared" si="1"/>
        <v>0</v>
      </c>
      <c r="P66">
        <v>99.61</v>
      </c>
      <c r="Q66">
        <v>45</v>
      </c>
      <c r="R66">
        <v>5</v>
      </c>
      <c r="S66">
        <v>19</v>
      </c>
      <c r="T66">
        <v>50</v>
      </c>
      <c r="U66" s="114">
        <f t="shared" si="2"/>
        <v>218.61</v>
      </c>
      <c r="V66" s="112">
        <f t="shared" si="3"/>
        <v>0</v>
      </c>
      <c r="Y66">
        <f>BAWANA!AW66+BAWANA!AX66</f>
        <v>19.39</v>
      </c>
      <c r="Z66">
        <f>BAWANA!BD66+BAWANA!BE66</f>
        <v>32</v>
      </c>
      <c r="AA66">
        <f>BAWANA!X66+BAWANA!Y66</f>
        <v>19.39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218.61</v>
      </c>
      <c r="E67">
        <f>BAWANA!AM67</f>
        <v>0</v>
      </c>
      <c r="F67">
        <f t="shared" si="4"/>
        <v>256</v>
      </c>
      <c r="G67">
        <f t="shared" si="5"/>
        <v>218.61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218.61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19</v>
      </c>
      <c r="T67">
        <v>50</v>
      </c>
      <c r="U67" s="114">
        <f t="shared" ref="U67:U98" si="9">SUM(P67:T67)</f>
        <v>218.61</v>
      </c>
      <c r="V67" s="112">
        <f t="shared" ref="V67:V99" si="10">G67-U67</f>
        <v>0</v>
      </c>
      <c r="Y67">
        <f>BAWANA!AW67+BAWANA!AX67</f>
        <v>19.39</v>
      </c>
      <c r="Z67">
        <f>BAWANA!BD67+BAWANA!BE67</f>
        <v>32</v>
      </c>
      <c r="AA67">
        <f>BAWANA!X67+BAWANA!Y67</f>
        <v>19.39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218.61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50</v>
      </c>
      <c r="N68">
        <f t="shared" si="7"/>
        <v>218.61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50</v>
      </c>
      <c r="U68" s="114">
        <f t="shared" si="9"/>
        <v>218.61</v>
      </c>
      <c r="V68" s="112">
        <f t="shared" si="10"/>
        <v>0</v>
      </c>
      <c r="Y68">
        <f>BAWANA!AW68+BAWANA!AX68</f>
        <v>19.39</v>
      </c>
      <c r="Z68">
        <f>BAWANA!BD68+BAWANA!BE68</f>
        <v>32</v>
      </c>
      <c r="AA68">
        <f>BAWANA!X68+BAWANA!Y68</f>
        <v>19.39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218.61</v>
      </c>
      <c r="E69">
        <f>BAWANA!AM69</f>
        <v>0</v>
      </c>
      <c r="F69">
        <f t="shared" si="11"/>
        <v>256</v>
      </c>
      <c r="G69">
        <f t="shared" si="12"/>
        <v>218.61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50</v>
      </c>
      <c r="N69">
        <f t="shared" si="7"/>
        <v>218.61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50</v>
      </c>
      <c r="U69" s="114">
        <f t="shared" si="9"/>
        <v>218.61</v>
      </c>
      <c r="V69" s="112">
        <f t="shared" si="10"/>
        <v>0</v>
      </c>
      <c r="Y69">
        <f>BAWANA!AW69+BAWANA!AX69</f>
        <v>19.39</v>
      </c>
      <c r="Z69">
        <f>BAWANA!BD69+BAWANA!BE69</f>
        <v>32</v>
      </c>
      <c r="AA69">
        <f>BAWANA!X69+BAWANA!Y69</f>
        <v>19.39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238.22000000000003</v>
      </c>
      <c r="E70">
        <f>BAWANA!AM70</f>
        <v>0</v>
      </c>
      <c r="F70">
        <f t="shared" si="11"/>
        <v>256</v>
      </c>
      <c r="G70">
        <f t="shared" si="12"/>
        <v>238.22000000000003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238.22000000000003</v>
      </c>
      <c r="O70" s="112">
        <f t="shared" si="8"/>
        <v>0</v>
      </c>
      <c r="P70">
        <v>99.61</v>
      </c>
      <c r="Q70">
        <v>45</v>
      </c>
      <c r="R70">
        <v>5</v>
      </c>
      <c r="S70">
        <v>19</v>
      </c>
      <c r="T70">
        <v>69.61</v>
      </c>
      <c r="U70" s="114">
        <f t="shared" si="9"/>
        <v>238.22000000000003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238.22000000000003</v>
      </c>
      <c r="E71">
        <f>BAWANA!AM71</f>
        <v>0</v>
      </c>
      <c r="F71">
        <f t="shared" si="11"/>
        <v>256</v>
      </c>
      <c r="G71">
        <f t="shared" si="12"/>
        <v>238.22000000000003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238.22000000000003</v>
      </c>
      <c r="O71" s="112">
        <f t="shared" si="8"/>
        <v>0</v>
      </c>
      <c r="P71">
        <v>99.61</v>
      </c>
      <c r="Q71">
        <v>45</v>
      </c>
      <c r="R71">
        <v>5</v>
      </c>
      <c r="S71">
        <v>19</v>
      </c>
      <c r="T71">
        <v>69.61</v>
      </c>
      <c r="U71" s="114">
        <f t="shared" si="9"/>
        <v>238.22000000000003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248.22000000000003</v>
      </c>
      <c r="E72">
        <f>BAWANA!AM72</f>
        <v>0</v>
      </c>
      <c r="F72">
        <f t="shared" si="11"/>
        <v>256</v>
      </c>
      <c r="G72">
        <f t="shared" si="12"/>
        <v>248.22000000000003</v>
      </c>
      <c r="H72" s="112"/>
      <c r="I72">
        <f>BRPL_EOD!AI72+BRPL_EOD!AJ72</f>
        <v>99.61</v>
      </c>
      <c r="J72">
        <f>BYPL_EOD!AI72+BYPL_EOD!AJ72</f>
        <v>55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248.22000000000003</v>
      </c>
      <c r="O72" s="112">
        <f t="shared" si="8"/>
        <v>0</v>
      </c>
      <c r="P72">
        <v>99.61</v>
      </c>
      <c r="Q72">
        <v>55</v>
      </c>
      <c r="R72">
        <v>5</v>
      </c>
      <c r="S72">
        <v>19</v>
      </c>
      <c r="T72">
        <v>69.61</v>
      </c>
      <c r="U72" s="114">
        <f t="shared" si="9"/>
        <v>248.22000000000003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283.5</v>
      </c>
      <c r="E73">
        <f>BAWANA!AM73</f>
        <v>0</v>
      </c>
      <c r="F73">
        <f t="shared" si="11"/>
        <v>256</v>
      </c>
      <c r="G73">
        <f t="shared" si="12"/>
        <v>283.5</v>
      </c>
      <c r="H73" s="112"/>
      <c r="I73">
        <f>BRPL_EOD!AI73+BRPL_EOD!AJ73</f>
        <v>137.22</v>
      </c>
      <c r="J73">
        <f>BYPL_EOD!AI73+BYPL_EOD!AJ73</f>
        <v>54.14</v>
      </c>
      <c r="K73">
        <f>MES_EOD!AI73+MES_EOD!AJ73</f>
        <v>4.92</v>
      </c>
      <c r="L73">
        <f>NDMC_EOD!AI73+NDMC_EOD!AJ73</f>
        <v>18.7</v>
      </c>
      <c r="M73">
        <f>TPDDL_EOD!AI73+TPDDL_EOD!AJ73</f>
        <v>68.52</v>
      </c>
      <c r="N73">
        <f t="shared" si="7"/>
        <v>283.5</v>
      </c>
      <c r="O73" s="112">
        <f t="shared" si="8"/>
        <v>0</v>
      </c>
      <c r="P73">
        <v>137.22</v>
      </c>
      <c r="Q73">
        <v>54.14</v>
      </c>
      <c r="R73">
        <v>4.92</v>
      </c>
      <c r="S73">
        <v>18.7</v>
      </c>
      <c r="T73">
        <v>68.52</v>
      </c>
      <c r="U73" s="114">
        <f t="shared" si="9"/>
        <v>283.5</v>
      </c>
      <c r="V73" s="112">
        <f t="shared" si="10"/>
        <v>0</v>
      </c>
      <c r="Y73">
        <f>BAWANA!AW73+BAWANA!AX73</f>
        <v>0</v>
      </c>
      <c r="Z73">
        <f>BAWANA!BD73+BAWANA!BE73</f>
        <v>31.5</v>
      </c>
      <c r="AA73">
        <f>BAWANA!X73+BAWANA!Y73</f>
        <v>0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283.5</v>
      </c>
      <c r="E74">
        <f>BAWANA!AM74</f>
        <v>0</v>
      </c>
      <c r="F74">
        <f t="shared" si="11"/>
        <v>256</v>
      </c>
      <c r="G74">
        <f t="shared" si="12"/>
        <v>283.5</v>
      </c>
      <c r="H74" s="112"/>
      <c r="I74">
        <f>BRPL_EOD!AI74+BRPL_EOD!AJ74</f>
        <v>137.22</v>
      </c>
      <c r="J74">
        <f>BYPL_EOD!AI74+BYPL_EOD!AJ74</f>
        <v>54.14</v>
      </c>
      <c r="K74">
        <f>MES_EOD!AI74+MES_EOD!AJ74</f>
        <v>4.92</v>
      </c>
      <c r="L74">
        <f>NDMC_EOD!AI74+NDMC_EOD!AJ74</f>
        <v>18.7</v>
      </c>
      <c r="M74">
        <f>TPDDL_EOD!AI74+TPDDL_EOD!AJ74</f>
        <v>68.52</v>
      </c>
      <c r="N74">
        <f t="shared" si="7"/>
        <v>283.5</v>
      </c>
      <c r="O74" s="112">
        <f t="shared" si="8"/>
        <v>0</v>
      </c>
      <c r="P74">
        <v>137.22</v>
      </c>
      <c r="Q74">
        <v>54.14</v>
      </c>
      <c r="R74">
        <v>4.92</v>
      </c>
      <c r="S74">
        <v>18.7</v>
      </c>
      <c r="T74">
        <v>68.52</v>
      </c>
      <c r="U74" s="114">
        <f t="shared" si="9"/>
        <v>283.5</v>
      </c>
      <c r="V74" s="112">
        <f t="shared" si="10"/>
        <v>0</v>
      </c>
      <c r="Y74">
        <f>BAWANA!AW74+BAWANA!AX74</f>
        <v>0</v>
      </c>
      <c r="Z74">
        <f>BAWANA!BD74+BAWANA!BE74</f>
        <v>31.5</v>
      </c>
      <c r="AA74">
        <f>BAWANA!X74+BAWANA!Y74</f>
        <v>0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137.22</v>
      </c>
      <c r="J75">
        <f>BYPL_EOD!AI75+BYPL_EOD!AJ75</f>
        <v>54.14</v>
      </c>
      <c r="K75">
        <f>MES_EOD!AI75+MES_EOD!AJ75</f>
        <v>4.92</v>
      </c>
      <c r="L75">
        <f>NDMC_EOD!AI75+NDMC_EOD!AJ75</f>
        <v>18.7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137.22</v>
      </c>
      <c r="Q75">
        <v>54.14</v>
      </c>
      <c r="R75">
        <v>4.92</v>
      </c>
      <c r="S75">
        <v>18.7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137.22</v>
      </c>
      <c r="J76">
        <f>BYPL_EOD!AI76+BYPL_EOD!AJ76</f>
        <v>54.14</v>
      </c>
      <c r="K76">
        <f>MES_EOD!AI76+MES_EOD!AJ76</f>
        <v>4.92</v>
      </c>
      <c r="L76">
        <f>NDMC_EOD!AI76+NDMC_EOD!AJ76</f>
        <v>18.7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137.22</v>
      </c>
      <c r="Q76">
        <v>54.14</v>
      </c>
      <c r="R76">
        <v>4.92</v>
      </c>
      <c r="S76">
        <v>18.7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248.22000000000003</v>
      </c>
      <c r="E77">
        <f>BAWANA!AM77</f>
        <v>0</v>
      </c>
      <c r="F77">
        <f t="shared" si="11"/>
        <v>256</v>
      </c>
      <c r="G77">
        <f t="shared" si="12"/>
        <v>248.22000000000003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248.22000000000003</v>
      </c>
      <c r="O77" s="112">
        <f t="shared" si="8"/>
        <v>0</v>
      </c>
      <c r="P77">
        <v>99.61</v>
      </c>
      <c r="Q77">
        <v>55</v>
      </c>
      <c r="R77">
        <v>5</v>
      </c>
      <c r="S77">
        <v>19</v>
      </c>
      <c r="T77">
        <v>69.61</v>
      </c>
      <c r="U77" s="114">
        <f t="shared" si="9"/>
        <v>248.22000000000003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248.22000000000003</v>
      </c>
      <c r="E78">
        <f>BAWANA!AM78</f>
        <v>0</v>
      </c>
      <c r="F78">
        <f t="shared" si="11"/>
        <v>256</v>
      </c>
      <c r="G78">
        <f t="shared" si="12"/>
        <v>248.22000000000003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248.22000000000003</v>
      </c>
      <c r="O78" s="112">
        <f t="shared" si="8"/>
        <v>0</v>
      </c>
      <c r="P78">
        <v>99.61</v>
      </c>
      <c r="Q78">
        <v>55</v>
      </c>
      <c r="R78">
        <v>5</v>
      </c>
      <c r="S78">
        <v>19</v>
      </c>
      <c r="T78">
        <v>69.61</v>
      </c>
      <c r="U78" s="114">
        <f t="shared" si="9"/>
        <v>248.22000000000003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248.22000000000003</v>
      </c>
      <c r="E79">
        <f>BAWANA!AM79</f>
        <v>0</v>
      </c>
      <c r="F79">
        <f t="shared" si="11"/>
        <v>256</v>
      </c>
      <c r="G79">
        <f t="shared" si="12"/>
        <v>248.22000000000003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248.22000000000003</v>
      </c>
      <c r="O79" s="112">
        <f t="shared" si="8"/>
        <v>0</v>
      </c>
      <c r="P79">
        <v>99.61</v>
      </c>
      <c r="Q79">
        <v>55</v>
      </c>
      <c r="R79">
        <v>5</v>
      </c>
      <c r="S79">
        <v>19</v>
      </c>
      <c r="T79">
        <v>69.61</v>
      </c>
      <c r="U79" s="114">
        <f t="shared" si="9"/>
        <v>248.22000000000003</v>
      </c>
      <c r="V79" s="112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248.22000000000003</v>
      </c>
      <c r="E80">
        <f>BAWANA!AM80</f>
        <v>0</v>
      </c>
      <c r="F80">
        <f t="shared" si="11"/>
        <v>256</v>
      </c>
      <c r="G80">
        <f t="shared" si="12"/>
        <v>248.22000000000003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248.22000000000003</v>
      </c>
      <c r="O80" s="112">
        <f t="shared" si="8"/>
        <v>0</v>
      </c>
      <c r="P80">
        <v>99.61</v>
      </c>
      <c r="Q80">
        <v>55</v>
      </c>
      <c r="R80">
        <v>5</v>
      </c>
      <c r="S80">
        <v>19</v>
      </c>
      <c r="T80">
        <v>69.61</v>
      </c>
      <c r="U80" s="114">
        <f t="shared" si="9"/>
        <v>248.22000000000003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238.22000000000003</v>
      </c>
      <c r="E81">
        <f>BAWANA!AM81</f>
        <v>0</v>
      </c>
      <c r="F81">
        <f t="shared" si="11"/>
        <v>256</v>
      </c>
      <c r="G81">
        <f t="shared" si="12"/>
        <v>238.22000000000003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238.22000000000003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19</v>
      </c>
      <c r="T81">
        <v>69.61</v>
      </c>
      <c r="U81" s="114">
        <f t="shared" si="9"/>
        <v>238.22000000000003</v>
      </c>
      <c r="V81" s="112">
        <f t="shared" si="10"/>
        <v>0</v>
      </c>
      <c r="Y81">
        <f>BAWANA!AW81+BAWANA!AX81</f>
        <v>15.89</v>
      </c>
      <c r="Z81">
        <f>BAWANA!BD81+BAWANA!BE81</f>
        <v>15.89</v>
      </c>
      <c r="AA81">
        <f>BAWANA!X81+BAWANA!Y81</f>
        <v>15.89</v>
      </c>
      <c r="AB81">
        <f>BAWANA!AE81+BAWANA!AF81</f>
        <v>15.89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238.22000000000003</v>
      </c>
      <c r="E82">
        <f>BAWANA!AM82</f>
        <v>0</v>
      </c>
      <c r="F82">
        <f t="shared" si="11"/>
        <v>256</v>
      </c>
      <c r="G82">
        <f t="shared" si="12"/>
        <v>238.22000000000003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238.22000000000003</v>
      </c>
      <c r="O82" s="112">
        <f t="shared" si="8"/>
        <v>0</v>
      </c>
      <c r="P82">
        <v>99.61</v>
      </c>
      <c r="Q82">
        <v>45</v>
      </c>
      <c r="R82">
        <v>5</v>
      </c>
      <c r="S82">
        <v>19</v>
      </c>
      <c r="T82">
        <v>69.61</v>
      </c>
      <c r="U82" s="114">
        <f t="shared" si="9"/>
        <v>238.22000000000003</v>
      </c>
      <c r="V82" s="112">
        <f t="shared" si="10"/>
        <v>0</v>
      </c>
      <c r="Y82">
        <f>BAWANA!AW82+BAWANA!AX82</f>
        <v>15.89</v>
      </c>
      <c r="Z82">
        <f>BAWANA!BD82+BAWANA!BE82</f>
        <v>15.89</v>
      </c>
      <c r="AA82">
        <f>BAWANA!X82+BAWANA!Y82</f>
        <v>15.89</v>
      </c>
      <c r="AB82">
        <f>BAWANA!AE82+BAWANA!AF82</f>
        <v>15.89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218.95999999999998</v>
      </c>
      <c r="E83">
        <f>BAWANA!AM83</f>
        <v>0</v>
      </c>
      <c r="F83">
        <f t="shared" si="11"/>
        <v>256</v>
      </c>
      <c r="G83">
        <f t="shared" si="12"/>
        <v>218.95999999999998</v>
      </c>
      <c r="H83" s="112"/>
      <c r="I83">
        <f>BRPL_EOD!AI83+BRPL_EOD!AJ83</f>
        <v>79.430000000000007</v>
      </c>
      <c r="J83">
        <f>BYPL_EOD!AI83+BYPL_EOD!AJ83</f>
        <v>45.93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218.97000000000003</v>
      </c>
      <c r="O83" s="112">
        <f t="shared" si="8"/>
        <v>-1.0000000000047748E-2</v>
      </c>
      <c r="P83">
        <v>79.426372562451462</v>
      </c>
      <c r="Q83">
        <v>45.927902452390725</v>
      </c>
      <c r="R83">
        <v>4.9997716582180196</v>
      </c>
      <c r="S83">
        <v>18.999132301228475</v>
      </c>
      <c r="T83">
        <v>69.60682102571127</v>
      </c>
      <c r="U83" s="114">
        <f t="shared" si="9"/>
        <v>218.95999999999995</v>
      </c>
      <c r="V83" s="112">
        <f t="shared" si="10"/>
        <v>0</v>
      </c>
      <c r="Y83">
        <f>BAWANA!AW83+BAWANA!AX83</f>
        <v>25.52</v>
      </c>
      <c r="Z83">
        <f>BAWANA!BD83+BAWANA!BE83</f>
        <v>25.52</v>
      </c>
      <c r="AA83">
        <f>BAWANA!X83+BAWANA!Y83</f>
        <v>25.52</v>
      </c>
      <c r="AB83">
        <f>BAWANA!AE83+BAWANA!AF83</f>
        <v>25.52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218.95999999999998</v>
      </c>
      <c r="E84">
        <f>BAWANA!AM84</f>
        <v>0</v>
      </c>
      <c r="F84">
        <f t="shared" si="11"/>
        <v>256</v>
      </c>
      <c r="G84">
        <f t="shared" si="12"/>
        <v>218.95999999999998</v>
      </c>
      <c r="H84" s="112"/>
      <c r="I84">
        <f>BRPL_EOD!AI84+BRPL_EOD!AJ84</f>
        <v>79.430000000000007</v>
      </c>
      <c r="J84">
        <f>BYPL_EOD!AI84+BYPL_EOD!AJ84</f>
        <v>45.93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218.97000000000003</v>
      </c>
      <c r="O84" s="112">
        <f t="shared" si="8"/>
        <v>-1.0000000000047748E-2</v>
      </c>
      <c r="P84">
        <v>79.426372562451462</v>
      </c>
      <c r="Q84">
        <v>45.927902452390725</v>
      </c>
      <c r="R84">
        <v>4.9997716582180196</v>
      </c>
      <c r="S84">
        <v>18.999132301228475</v>
      </c>
      <c r="T84">
        <v>69.60682102571127</v>
      </c>
      <c r="U84" s="114">
        <f t="shared" si="9"/>
        <v>218.95999999999995</v>
      </c>
      <c r="V84" s="112">
        <f t="shared" si="10"/>
        <v>0</v>
      </c>
      <c r="Y84">
        <f>BAWANA!AW84+BAWANA!AX84</f>
        <v>25.52</v>
      </c>
      <c r="Z84">
        <f>BAWANA!BD84+BAWANA!BE84</f>
        <v>25.52</v>
      </c>
      <c r="AA84">
        <f>BAWANA!X84+BAWANA!Y84</f>
        <v>25.52</v>
      </c>
      <c r="AB84">
        <f>BAWANA!AE84+BAWANA!AF84</f>
        <v>25.52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5.3173075000000072</v>
      </c>
      <c r="E99" s="114">
        <f t="shared" si="14"/>
        <v>0</v>
      </c>
      <c r="F99" s="114">
        <f t="shared" si="14"/>
        <v>6.1440000000000001</v>
      </c>
      <c r="G99" s="114">
        <f t="shared" si="14"/>
        <v>5.3173075000000072</v>
      </c>
      <c r="H99" s="114"/>
      <c r="I99" s="114">
        <f t="shared" si="14"/>
        <v>2.1297300000000017</v>
      </c>
      <c r="J99" s="114">
        <f t="shared" si="14"/>
        <v>1.1673350000000007</v>
      </c>
      <c r="K99" s="114">
        <f t="shared" si="14"/>
        <v>0.11992000000000001</v>
      </c>
      <c r="L99" s="114">
        <f t="shared" si="14"/>
        <v>0.46799250000000059</v>
      </c>
      <c r="M99" s="114">
        <f t="shared" si="14"/>
        <v>1.4321575000000002</v>
      </c>
      <c r="N99" s="114">
        <f t="shared" si="14"/>
        <v>5.3171349999999995</v>
      </c>
      <c r="O99" s="114">
        <f t="shared" si="14"/>
        <v>1.724999999993102E-4</v>
      </c>
      <c r="P99" s="114">
        <f t="shared" si="14"/>
        <v>2.1297972272978432</v>
      </c>
      <c r="Q99" s="114">
        <f t="shared" si="14"/>
        <v>1.1673738786601109</v>
      </c>
      <c r="R99" s="114">
        <f t="shared" si="14"/>
        <v>0.11992399443519208</v>
      </c>
      <c r="S99" s="114">
        <f t="shared" si="14"/>
        <v>0.46800824584136952</v>
      </c>
      <c r="T99" s="114">
        <f t="shared" si="14"/>
        <v>1.4322041537654833</v>
      </c>
      <c r="U99" s="114">
        <f t="shared" si="14"/>
        <v>5.3173075000000072</v>
      </c>
      <c r="V99" s="114">
        <f t="shared" si="10"/>
        <v>0</v>
      </c>
      <c r="Y99" s="114">
        <f>SUM(Y3:Y98)/4000</f>
        <v>0.5532999999999999</v>
      </c>
      <c r="Z99" s="114">
        <f t="shared" ref="Z99:AD99" si="15">SUM(Z3:Z98)/4000</f>
        <v>0.66727749999999919</v>
      </c>
      <c r="AA99" s="114">
        <f t="shared" si="15"/>
        <v>0.5532999999999999</v>
      </c>
      <c r="AB99" s="114">
        <f t="shared" si="15"/>
        <v>0.66727749999999919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34.65</v>
      </c>
      <c r="D3">
        <v>0</v>
      </c>
      <c r="E3">
        <v>0</v>
      </c>
      <c r="F3">
        <v>46.480800000000002</v>
      </c>
      <c r="G3">
        <v>0</v>
      </c>
      <c r="H3">
        <v>0</v>
      </c>
      <c r="I3">
        <v>22.468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136.875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62.94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53.5518</v>
      </c>
      <c r="AL3">
        <v>1.7430000000000001</v>
      </c>
      <c r="AM3">
        <v>0</v>
      </c>
      <c r="AN3">
        <v>0.57389999999999997</v>
      </c>
      <c r="AO3">
        <v>0</v>
      </c>
      <c r="AP3">
        <v>3.2025000000000001</v>
      </c>
      <c r="AQ3">
        <v>0</v>
      </c>
      <c r="AR3">
        <v>6.6239999999999997</v>
      </c>
      <c r="AS3">
        <v>24.75168</v>
      </c>
      <c r="AT3">
        <v>20.001799999999999</v>
      </c>
      <c r="AU3">
        <v>0</v>
      </c>
      <c r="AV3">
        <v>8.4</v>
      </c>
      <c r="AW3">
        <v>23.891999999999999</v>
      </c>
      <c r="AX3">
        <v>45.484000000000002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2560.1814759999997</v>
      </c>
    </row>
    <row r="4" spans="1:121">
      <c r="A4" t="s">
        <v>46</v>
      </c>
      <c r="B4">
        <v>0</v>
      </c>
      <c r="C4">
        <v>34.65</v>
      </c>
      <c r="D4">
        <v>0</v>
      </c>
      <c r="E4">
        <v>0</v>
      </c>
      <c r="F4">
        <v>46.480800000000002</v>
      </c>
      <c r="G4">
        <v>0</v>
      </c>
      <c r="H4">
        <v>0</v>
      </c>
      <c r="I4">
        <v>22.468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136.875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62.94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53.5518</v>
      </c>
      <c r="AL4">
        <v>1.7430000000000001</v>
      </c>
      <c r="AM4">
        <v>0</v>
      </c>
      <c r="AN4">
        <v>0.57389999999999997</v>
      </c>
      <c r="AO4">
        <v>0</v>
      </c>
      <c r="AP4">
        <v>3.2025000000000001</v>
      </c>
      <c r="AQ4">
        <v>0</v>
      </c>
      <c r="AR4">
        <v>6.6239999999999997</v>
      </c>
      <c r="AS4">
        <v>24.75168</v>
      </c>
      <c r="AT4">
        <v>20.001799999999999</v>
      </c>
      <c r="AU4">
        <v>0</v>
      </c>
      <c r="AV4">
        <v>8.4</v>
      </c>
      <c r="AW4">
        <v>23.891999999999999</v>
      </c>
      <c r="AX4">
        <v>45.484000000000002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2560.1814759999997</v>
      </c>
    </row>
    <row r="5" spans="1:121">
      <c r="A5" t="s">
        <v>47</v>
      </c>
      <c r="B5">
        <v>0</v>
      </c>
      <c r="C5">
        <v>34.65</v>
      </c>
      <c r="D5">
        <v>0</v>
      </c>
      <c r="E5">
        <v>0</v>
      </c>
      <c r="F5">
        <v>46.480800000000002</v>
      </c>
      <c r="G5">
        <v>0</v>
      </c>
      <c r="H5">
        <v>0</v>
      </c>
      <c r="I5">
        <v>22.468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136.875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62.94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53.5518</v>
      </c>
      <c r="AL5">
        <v>1.7430000000000001</v>
      </c>
      <c r="AM5">
        <v>0</v>
      </c>
      <c r="AN5">
        <v>0.57389999999999997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20.001799999999999</v>
      </c>
      <c r="AU5">
        <v>0</v>
      </c>
      <c r="AV5">
        <v>8.4</v>
      </c>
      <c r="AW5">
        <v>23.891999999999999</v>
      </c>
      <c r="AX5">
        <v>45.484000000000002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2568.9012429999998</v>
      </c>
    </row>
    <row r="6" spans="1:121">
      <c r="A6" t="s">
        <v>48</v>
      </c>
      <c r="B6">
        <v>0</v>
      </c>
      <c r="C6">
        <v>34.965000000000003</v>
      </c>
      <c r="D6">
        <v>0</v>
      </c>
      <c r="E6">
        <v>0</v>
      </c>
      <c r="F6">
        <v>46.480800000000002</v>
      </c>
      <c r="G6">
        <v>0</v>
      </c>
      <c r="H6">
        <v>0</v>
      </c>
      <c r="I6">
        <v>22.468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136.875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62.94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53.5518</v>
      </c>
      <c r="AL6">
        <v>1.7430000000000001</v>
      </c>
      <c r="AM6">
        <v>0</v>
      </c>
      <c r="AN6">
        <v>0.57389999999999997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8.4</v>
      </c>
      <c r="AW6">
        <v>23.891999999999999</v>
      </c>
      <c r="AX6">
        <v>45.484000000000002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2569.2162429999998</v>
      </c>
    </row>
    <row r="7" spans="1:121">
      <c r="A7" t="s">
        <v>49</v>
      </c>
      <c r="B7">
        <v>0</v>
      </c>
      <c r="C7">
        <v>34.965000000000003</v>
      </c>
      <c r="D7">
        <v>0</v>
      </c>
      <c r="E7">
        <v>0</v>
      </c>
      <c r="F7">
        <v>46.480800000000002</v>
      </c>
      <c r="G7">
        <v>0</v>
      </c>
      <c r="H7">
        <v>0</v>
      </c>
      <c r="I7">
        <v>22.468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136.875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62.94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53.5518</v>
      </c>
      <c r="AL7">
        <v>1.7430000000000001</v>
      </c>
      <c r="AM7">
        <v>0</v>
      </c>
      <c r="AN7">
        <v>0.57389999999999997</v>
      </c>
      <c r="AO7">
        <v>0</v>
      </c>
      <c r="AP7">
        <v>11.922267</v>
      </c>
      <c r="AQ7">
        <v>0</v>
      </c>
      <c r="AR7">
        <v>49.68</v>
      </c>
      <c r="AS7">
        <v>24.75168</v>
      </c>
      <c r="AT7">
        <v>20.001799999999999</v>
      </c>
      <c r="AU7">
        <v>0</v>
      </c>
      <c r="AV7">
        <v>8.4</v>
      </c>
      <c r="AW7">
        <v>23.891999999999999</v>
      </c>
      <c r="AX7">
        <v>45.484000000000002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2612.2722429999999</v>
      </c>
    </row>
    <row r="8" spans="1:121">
      <c r="A8" t="s">
        <v>50</v>
      </c>
      <c r="B8">
        <v>0</v>
      </c>
      <c r="C8">
        <v>34.965000000000003</v>
      </c>
      <c r="D8">
        <v>0</v>
      </c>
      <c r="E8">
        <v>0</v>
      </c>
      <c r="F8">
        <v>46.480800000000002</v>
      </c>
      <c r="G8">
        <v>0</v>
      </c>
      <c r="H8">
        <v>0</v>
      </c>
      <c r="I8">
        <v>22.468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136.875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62.94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53.5518</v>
      </c>
      <c r="AL8">
        <v>1.7430000000000001</v>
      </c>
      <c r="AM8">
        <v>0</v>
      </c>
      <c r="AN8">
        <v>0.57389999999999997</v>
      </c>
      <c r="AO8">
        <v>0</v>
      </c>
      <c r="AP8">
        <v>11.922267</v>
      </c>
      <c r="AQ8">
        <v>0</v>
      </c>
      <c r="AR8">
        <v>49.68</v>
      </c>
      <c r="AS8">
        <v>24.75168</v>
      </c>
      <c r="AT8">
        <v>20.001799999999999</v>
      </c>
      <c r="AU8">
        <v>0</v>
      </c>
      <c r="AV8">
        <v>8.4</v>
      </c>
      <c r="AW8">
        <v>23.891999999999999</v>
      </c>
      <c r="AX8">
        <v>45.484000000000002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2612.2722429999999</v>
      </c>
    </row>
    <row r="9" spans="1:121">
      <c r="A9" t="s">
        <v>51</v>
      </c>
      <c r="B9">
        <v>0</v>
      </c>
      <c r="C9">
        <v>34.965000000000003</v>
      </c>
      <c r="D9">
        <v>0</v>
      </c>
      <c r="E9">
        <v>0</v>
      </c>
      <c r="F9">
        <v>46.480800000000002</v>
      </c>
      <c r="G9">
        <v>0</v>
      </c>
      <c r="H9">
        <v>0</v>
      </c>
      <c r="I9">
        <v>22.468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136.875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62.94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53.5518</v>
      </c>
      <c r="AL9">
        <v>1.7430000000000001</v>
      </c>
      <c r="AM9">
        <v>0</v>
      </c>
      <c r="AN9">
        <v>0.57389999999999997</v>
      </c>
      <c r="AO9">
        <v>0</v>
      </c>
      <c r="AP9">
        <v>3.2025000000000001</v>
      </c>
      <c r="AQ9">
        <v>0</v>
      </c>
      <c r="AR9">
        <v>6.6239999999999997</v>
      </c>
      <c r="AS9">
        <v>10.089</v>
      </c>
      <c r="AT9">
        <v>20.001799999999999</v>
      </c>
      <c r="AU9">
        <v>0</v>
      </c>
      <c r="AV9">
        <v>8.4</v>
      </c>
      <c r="AW9">
        <v>23.891999999999999</v>
      </c>
      <c r="AX9">
        <v>45.484000000000002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2545.8337959999999</v>
      </c>
    </row>
    <row r="10" spans="1:121">
      <c r="A10" t="s">
        <v>52</v>
      </c>
      <c r="B10">
        <v>0</v>
      </c>
      <c r="C10">
        <v>35.384999999999998</v>
      </c>
      <c r="D10">
        <v>0</v>
      </c>
      <c r="E10">
        <v>0</v>
      </c>
      <c r="F10">
        <v>46.480800000000002</v>
      </c>
      <c r="G10">
        <v>0</v>
      </c>
      <c r="H10">
        <v>0</v>
      </c>
      <c r="I10">
        <v>22.468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136.875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62.94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53.5518</v>
      </c>
      <c r="AL10">
        <v>1.7430000000000001</v>
      </c>
      <c r="AM10">
        <v>0</v>
      </c>
      <c r="AN10">
        <v>0.57389999999999997</v>
      </c>
      <c r="AO10">
        <v>0</v>
      </c>
      <c r="AP10">
        <v>3.2025000000000001</v>
      </c>
      <c r="AQ10">
        <v>0</v>
      </c>
      <c r="AR10">
        <v>6.6239999999999997</v>
      </c>
      <c r="AS10">
        <v>9.4163999999999994</v>
      </c>
      <c r="AT10">
        <v>20.001799999999999</v>
      </c>
      <c r="AU10">
        <v>0</v>
      </c>
      <c r="AV10">
        <v>8.4</v>
      </c>
      <c r="AW10">
        <v>23.891999999999999</v>
      </c>
      <c r="AX10">
        <v>45.484000000000002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2545.5811959999996</v>
      </c>
    </row>
    <row r="11" spans="1:121">
      <c r="A11" t="s">
        <v>53</v>
      </c>
      <c r="B11">
        <v>0</v>
      </c>
      <c r="C11">
        <v>35.384999999999998</v>
      </c>
      <c r="D11">
        <v>0</v>
      </c>
      <c r="E11">
        <v>0</v>
      </c>
      <c r="F11">
        <v>46.480800000000002</v>
      </c>
      <c r="G11">
        <v>0</v>
      </c>
      <c r="H11">
        <v>0</v>
      </c>
      <c r="I11">
        <v>22.468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136.875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62.94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53.5518</v>
      </c>
      <c r="AL11">
        <v>1.7430000000000001</v>
      </c>
      <c r="AM11">
        <v>0</v>
      </c>
      <c r="AN11">
        <v>0.57389999999999997</v>
      </c>
      <c r="AO11">
        <v>0</v>
      </c>
      <c r="AP11">
        <v>3.2025000000000001</v>
      </c>
      <c r="AQ11">
        <v>0</v>
      </c>
      <c r="AR11">
        <v>6.6239999999999997</v>
      </c>
      <c r="AS11">
        <v>9.4163999999999994</v>
      </c>
      <c r="AT11">
        <v>20.001799999999999</v>
      </c>
      <c r="AU11">
        <v>0</v>
      </c>
      <c r="AV11">
        <v>8.4</v>
      </c>
      <c r="AW11">
        <v>23.891999999999999</v>
      </c>
      <c r="AX11">
        <v>45.484000000000002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2545.5811959999996</v>
      </c>
    </row>
    <row r="12" spans="1:121">
      <c r="A12" t="s">
        <v>54</v>
      </c>
      <c r="B12">
        <v>0</v>
      </c>
      <c r="C12">
        <v>35.384999999999998</v>
      </c>
      <c r="D12">
        <v>0</v>
      </c>
      <c r="E12">
        <v>0</v>
      </c>
      <c r="F12">
        <v>46.480800000000002</v>
      </c>
      <c r="G12">
        <v>0</v>
      </c>
      <c r="H12">
        <v>0</v>
      </c>
      <c r="I12">
        <v>22.468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136.875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62.94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53.5518</v>
      </c>
      <c r="AL12">
        <v>9.2959999999999994</v>
      </c>
      <c r="AM12">
        <v>0</v>
      </c>
      <c r="AN12">
        <v>0.57389999999999997</v>
      </c>
      <c r="AO12">
        <v>0</v>
      </c>
      <c r="AP12">
        <v>3.2025000000000001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8.4</v>
      </c>
      <c r="AW12">
        <v>23.891999999999999</v>
      </c>
      <c r="AX12">
        <v>45.484000000000002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2553.1341959999995</v>
      </c>
    </row>
    <row r="13" spans="1:121">
      <c r="A13" t="s">
        <v>55</v>
      </c>
      <c r="B13">
        <v>0</v>
      </c>
      <c r="C13">
        <v>35.384999999999998</v>
      </c>
      <c r="D13">
        <v>0</v>
      </c>
      <c r="E13">
        <v>0</v>
      </c>
      <c r="F13">
        <v>46.480800000000002</v>
      </c>
      <c r="G13">
        <v>0</v>
      </c>
      <c r="H13">
        <v>0</v>
      </c>
      <c r="I13">
        <v>22.468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136.875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62.94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53.5518</v>
      </c>
      <c r="AL13">
        <v>79.376220000000004</v>
      </c>
      <c r="AM13">
        <v>0</v>
      </c>
      <c r="AN13">
        <v>0.57389999999999997</v>
      </c>
      <c r="AO13">
        <v>0</v>
      </c>
      <c r="AP13">
        <v>3.2025000000000001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8.4</v>
      </c>
      <c r="AW13">
        <v>23.891999999999999</v>
      </c>
      <c r="AX13">
        <v>45.484000000000002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2625.4224159999999</v>
      </c>
    </row>
    <row r="14" spans="1:121">
      <c r="A14" t="s">
        <v>56</v>
      </c>
      <c r="B14">
        <v>0</v>
      </c>
      <c r="C14">
        <v>35.384999999999998</v>
      </c>
      <c r="D14">
        <v>0</v>
      </c>
      <c r="E14">
        <v>0</v>
      </c>
      <c r="F14">
        <v>46.480800000000002</v>
      </c>
      <c r="G14">
        <v>0</v>
      </c>
      <c r="H14">
        <v>0</v>
      </c>
      <c r="I14">
        <v>22.468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136.875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62.94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53.5518</v>
      </c>
      <c r="AL14">
        <v>79.376220000000004</v>
      </c>
      <c r="AM14">
        <v>0</v>
      </c>
      <c r="AN14">
        <v>0.57389999999999997</v>
      </c>
      <c r="AO14">
        <v>0</v>
      </c>
      <c r="AP14">
        <v>3.2025000000000001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8.4</v>
      </c>
      <c r="AW14">
        <v>23.891999999999999</v>
      </c>
      <c r="AX14">
        <v>45.484000000000002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2625.4224159999999</v>
      </c>
    </row>
    <row r="15" spans="1:121">
      <c r="A15" t="s">
        <v>57</v>
      </c>
      <c r="B15">
        <v>0</v>
      </c>
      <c r="C15">
        <v>35.384999999999998</v>
      </c>
      <c r="D15">
        <v>0</v>
      </c>
      <c r="E15">
        <v>0</v>
      </c>
      <c r="F15">
        <v>46.480800000000002</v>
      </c>
      <c r="G15">
        <v>0</v>
      </c>
      <c r="H15">
        <v>0</v>
      </c>
      <c r="I15">
        <v>22.468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136.875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62.94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53.5518</v>
      </c>
      <c r="AL15">
        <v>79.376220000000004</v>
      </c>
      <c r="AM15">
        <v>0</v>
      </c>
      <c r="AN15">
        <v>0.57389999999999997</v>
      </c>
      <c r="AO15">
        <v>0</v>
      </c>
      <c r="AP15">
        <v>3.2025000000000001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8.4</v>
      </c>
      <c r="AW15">
        <v>23.891999999999999</v>
      </c>
      <c r="AX15">
        <v>45.484000000000002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2625.4224159999999</v>
      </c>
    </row>
    <row r="16" spans="1:121">
      <c r="A16" t="s">
        <v>58</v>
      </c>
      <c r="B16">
        <v>0</v>
      </c>
      <c r="C16">
        <v>35.384999999999998</v>
      </c>
      <c r="D16">
        <v>0</v>
      </c>
      <c r="E16">
        <v>0</v>
      </c>
      <c r="F16">
        <v>46.480800000000002</v>
      </c>
      <c r="G16">
        <v>0</v>
      </c>
      <c r="H16">
        <v>0</v>
      </c>
      <c r="I16">
        <v>22.468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136.875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62.94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53.5518</v>
      </c>
      <c r="AL16">
        <v>79.376220000000004</v>
      </c>
      <c r="AM16">
        <v>0</v>
      </c>
      <c r="AN16">
        <v>0.57389999999999997</v>
      </c>
      <c r="AO16">
        <v>0</v>
      </c>
      <c r="AP16">
        <v>3.2025000000000001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8.4</v>
      </c>
      <c r="AW16">
        <v>23.891999999999999</v>
      </c>
      <c r="AX16">
        <v>45.484000000000002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2625.4224159999999</v>
      </c>
    </row>
    <row r="17" spans="1:117">
      <c r="A17" t="s">
        <v>59</v>
      </c>
      <c r="B17">
        <v>0</v>
      </c>
      <c r="C17">
        <v>35.384999999999998</v>
      </c>
      <c r="D17">
        <v>0</v>
      </c>
      <c r="E17">
        <v>0</v>
      </c>
      <c r="F17">
        <v>46.480800000000002</v>
      </c>
      <c r="G17">
        <v>0</v>
      </c>
      <c r="H17">
        <v>0</v>
      </c>
      <c r="I17">
        <v>22.468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136.875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62.94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53.5518</v>
      </c>
      <c r="AL17">
        <v>3.4860000000000002</v>
      </c>
      <c r="AM17">
        <v>0</v>
      </c>
      <c r="AN17">
        <v>0.57389999999999997</v>
      </c>
      <c r="AO17">
        <v>0</v>
      </c>
      <c r="AP17">
        <v>3.2025000000000001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8.4</v>
      </c>
      <c r="AW17">
        <v>23.891999999999999</v>
      </c>
      <c r="AX17">
        <v>45.484000000000002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2568.4721959999997</v>
      </c>
    </row>
    <row r="18" spans="1:117">
      <c r="A18" t="s">
        <v>60</v>
      </c>
      <c r="B18">
        <v>0</v>
      </c>
      <c r="C18">
        <v>35.384999999999998</v>
      </c>
      <c r="D18">
        <v>0</v>
      </c>
      <c r="E18">
        <v>0</v>
      </c>
      <c r="F18">
        <v>46.480800000000002</v>
      </c>
      <c r="G18">
        <v>0</v>
      </c>
      <c r="H18">
        <v>0</v>
      </c>
      <c r="I18">
        <v>22.468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136.875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62.94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53.5518</v>
      </c>
      <c r="AL18">
        <v>1.7430000000000001</v>
      </c>
      <c r="AM18">
        <v>0</v>
      </c>
      <c r="AN18">
        <v>0.57389999999999997</v>
      </c>
      <c r="AO18">
        <v>0</v>
      </c>
      <c r="AP18">
        <v>3.2025000000000001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8.4</v>
      </c>
      <c r="AW18">
        <v>23.891999999999999</v>
      </c>
      <c r="AX18">
        <v>45.484000000000002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2566.7291959999998</v>
      </c>
    </row>
    <row r="19" spans="1:117">
      <c r="A19" t="s">
        <v>61</v>
      </c>
      <c r="B19">
        <v>0</v>
      </c>
      <c r="C19">
        <v>35.384999999999998</v>
      </c>
      <c r="D19">
        <v>0</v>
      </c>
      <c r="E19">
        <v>0</v>
      </c>
      <c r="F19">
        <v>46.480800000000002</v>
      </c>
      <c r="G19">
        <v>0</v>
      </c>
      <c r="H19">
        <v>0</v>
      </c>
      <c r="I19">
        <v>22.468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136.875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62.94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53.5518</v>
      </c>
      <c r="AL19">
        <v>1.7430000000000001</v>
      </c>
      <c r="AM19">
        <v>0</v>
      </c>
      <c r="AN19">
        <v>0.57389999999999997</v>
      </c>
      <c r="AO19">
        <v>0</v>
      </c>
      <c r="AP19">
        <v>3.2025000000000001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8.4</v>
      </c>
      <c r="AW19">
        <v>23.891999999999999</v>
      </c>
      <c r="AX19">
        <v>45.484000000000002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2566.7291959999998</v>
      </c>
    </row>
    <row r="20" spans="1:117">
      <c r="A20" t="s">
        <v>62</v>
      </c>
      <c r="B20">
        <v>0</v>
      </c>
      <c r="C20">
        <v>35.384999999999998</v>
      </c>
      <c r="D20">
        <v>0</v>
      </c>
      <c r="E20">
        <v>0</v>
      </c>
      <c r="F20">
        <v>46.480800000000002</v>
      </c>
      <c r="G20">
        <v>0</v>
      </c>
      <c r="H20">
        <v>0</v>
      </c>
      <c r="I20">
        <v>22.468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136.875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62.94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53.5518</v>
      </c>
      <c r="AL20">
        <v>1.7430000000000001</v>
      </c>
      <c r="AM20">
        <v>0</v>
      </c>
      <c r="AN20">
        <v>0.57389999999999997</v>
      </c>
      <c r="AO20">
        <v>0</v>
      </c>
      <c r="AP20">
        <v>3.2025000000000001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8.4</v>
      </c>
      <c r="AW20">
        <v>23.891999999999999</v>
      </c>
      <c r="AX20">
        <v>45.484000000000002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2566.7291959999998</v>
      </c>
    </row>
    <row r="21" spans="1:117">
      <c r="A21" t="s">
        <v>63</v>
      </c>
      <c r="B21">
        <v>0</v>
      </c>
      <c r="C21">
        <v>35.384999999999998</v>
      </c>
      <c r="D21">
        <v>0</v>
      </c>
      <c r="E21">
        <v>0</v>
      </c>
      <c r="F21">
        <v>46.480800000000002</v>
      </c>
      <c r="G21">
        <v>0</v>
      </c>
      <c r="H21">
        <v>0</v>
      </c>
      <c r="I21">
        <v>22.468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136.875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62.94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53.5518</v>
      </c>
      <c r="AL21">
        <v>1.7430000000000001</v>
      </c>
      <c r="AM21">
        <v>0</v>
      </c>
      <c r="AN21">
        <v>0.57389999999999997</v>
      </c>
      <c r="AO21">
        <v>0</v>
      </c>
      <c r="AP21">
        <v>3.2025000000000001</v>
      </c>
      <c r="AQ21">
        <v>0</v>
      </c>
      <c r="AR21">
        <v>8.8320000000000007</v>
      </c>
      <c r="AS21">
        <v>9.4163999999999994</v>
      </c>
      <c r="AT21">
        <v>20.001799999999999</v>
      </c>
      <c r="AU21">
        <v>0</v>
      </c>
      <c r="AV21">
        <v>8.4</v>
      </c>
      <c r="AW21">
        <v>23.891999999999999</v>
      </c>
      <c r="AX21">
        <v>45.484000000000002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2566.7291959999998</v>
      </c>
    </row>
    <row r="22" spans="1:117">
      <c r="A22" t="s">
        <v>64</v>
      </c>
      <c r="B22">
        <v>0</v>
      </c>
      <c r="C22">
        <v>35.384999999999998</v>
      </c>
      <c r="D22">
        <v>0</v>
      </c>
      <c r="E22">
        <v>0</v>
      </c>
      <c r="F22">
        <v>46.480800000000002</v>
      </c>
      <c r="G22">
        <v>0</v>
      </c>
      <c r="H22">
        <v>0</v>
      </c>
      <c r="I22">
        <v>22.468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136.875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62.94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53.5518</v>
      </c>
      <c r="AL22">
        <v>1.7430000000000001</v>
      </c>
      <c r="AM22">
        <v>0</v>
      </c>
      <c r="AN22">
        <v>0.57389999999999997</v>
      </c>
      <c r="AO22">
        <v>0</v>
      </c>
      <c r="AP22">
        <v>4.4835000000000003</v>
      </c>
      <c r="AQ22">
        <v>0</v>
      </c>
      <c r="AR22">
        <v>8.8320000000000007</v>
      </c>
      <c r="AS22">
        <v>9.4163999999999994</v>
      </c>
      <c r="AT22">
        <v>20.001799999999999</v>
      </c>
      <c r="AU22">
        <v>0</v>
      </c>
      <c r="AV22">
        <v>8.4</v>
      </c>
      <c r="AW22">
        <v>23.891999999999999</v>
      </c>
      <c r="AX22">
        <v>45.484000000000002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2568.0101959999997</v>
      </c>
    </row>
    <row r="23" spans="1:117">
      <c r="A23" t="s">
        <v>65</v>
      </c>
      <c r="B23">
        <v>0</v>
      </c>
      <c r="C23">
        <v>35.384999999999998</v>
      </c>
      <c r="D23">
        <v>0</v>
      </c>
      <c r="E23">
        <v>0</v>
      </c>
      <c r="F23">
        <v>46.480800000000002</v>
      </c>
      <c r="G23">
        <v>0</v>
      </c>
      <c r="H23">
        <v>0</v>
      </c>
      <c r="I23">
        <v>22.468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136.875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62.94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53.5518</v>
      </c>
      <c r="AL23">
        <v>1.7430000000000001</v>
      </c>
      <c r="AM23">
        <v>0</v>
      </c>
      <c r="AN23">
        <v>0.57389999999999997</v>
      </c>
      <c r="AO23">
        <v>0</v>
      </c>
      <c r="AP23">
        <v>11.922267</v>
      </c>
      <c r="AQ23">
        <v>0</v>
      </c>
      <c r="AR23">
        <v>11.04</v>
      </c>
      <c r="AS23">
        <v>9.4163999999999994</v>
      </c>
      <c r="AT23">
        <v>20.001799999999999</v>
      </c>
      <c r="AU23">
        <v>0</v>
      </c>
      <c r="AV23">
        <v>8.4</v>
      </c>
      <c r="AW23">
        <v>23.891999999999999</v>
      </c>
      <c r="AX23">
        <v>45.484000000000002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2577.6569629999999</v>
      </c>
    </row>
    <row r="24" spans="1:117">
      <c r="A24" t="s">
        <v>66</v>
      </c>
      <c r="B24">
        <v>0</v>
      </c>
      <c r="C24">
        <v>35.384999999999998</v>
      </c>
      <c r="D24">
        <v>0</v>
      </c>
      <c r="E24">
        <v>0</v>
      </c>
      <c r="F24">
        <v>46.480800000000002</v>
      </c>
      <c r="G24">
        <v>0</v>
      </c>
      <c r="H24">
        <v>0</v>
      </c>
      <c r="I24">
        <v>22.468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136.875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62.94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53.5518</v>
      </c>
      <c r="AL24">
        <v>1.7430000000000001</v>
      </c>
      <c r="AM24">
        <v>0</v>
      </c>
      <c r="AN24">
        <v>0.57389999999999997</v>
      </c>
      <c r="AO24">
        <v>0</v>
      </c>
      <c r="AP24">
        <v>11.922267</v>
      </c>
      <c r="AQ24">
        <v>15.561</v>
      </c>
      <c r="AR24">
        <v>11.04</v>
      </c>
      <c r="AS24">
        <v>9.4163999999999994</v>
      </c>
      <c r="AT24">
        <v>20.001799999999999</v>
      </c>
      <c r="AU24">
        <v>0</v>
      </c>
      <c r="AV24">
        <v>8.4</v>
      </c>
      <c r="AW24">
        <v>23.891999999999999</v>
      </c>
      <c r="AX24">
        <v>45.484000000000002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2612.1579630000001</v>
      </c>
    </row>
    <row r="25" spans="1:117">
      <c r="A25" t="s">
        <v>67</v>
      </c>
      <c r="B25">
        <v>0</v>
      </c>
      <c r="C25">
        <v>35.384999999999998</v>
      </c>
      <c r="D25">
        <v>0</v>
      </c>
      <c r="E25">
        <v>0</v>
      </c>
      <c r="F25">
        <v>46.480800000000002</v>
      </c>
      <c r="G25">
        <v>0</v>
      </c>
      <c r="H25">
        <v>0</v>
      </c>
      <c r="I25">
        <v>22.468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136.875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62.94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53.5518</v>
      </c>
      <c r="AL25">
        <v>1.7430000000000001</v>
      </c>
      <c r="AM25">
        <v>0</v>
      </c>
      <c r="AN25">
        <v>0.57389999999999997</v>
      </c>
      <c r="AO25">
        <v>0</v>
      </c>
      <c r="AP25">
        <v>11.922267</v>
      </c>
      <c r="AQ25">
        <v>15.561</v>
      </c>
      <c r="AR25">
        <v>14.352</v>
      </c>
      <c r="AS25">
        <v>9.4163999999999994</v>
      </c>
      <c r="AT25">
        <v>20.001799999999999</v>
      </c>
      <c r="AU25">
        <v>0</v>
      </c>
      <c r="AV25">
        <v>8.4</v>
      </c>
      <c r="AW25">
        <v>23.891999999999999</v>
      </c>
      <c r="AX25">
        <v>45.484000000000002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2647.580003</v>
      </c>
    </row>
    <row r="26" spans="1:117">
      <c r="A26" t="s">
        <v>68</v>
      </c>
      <c r="B26">
        <v>0</v>
      </c>
      <c r="C26">
        <v>35.384999999999998</v>
      </c>
      <c r="D26">
        <v>0</v>
      </c>
      <c r="E26">
        <v>0</v>
      </c>
      <c r="F26">
        <v>46.480800000000002</v>
      </c>
      <c r="G26">
        <v>0</v>
      </c>
      <c r="H26">
        <v>0</v>
      </c>
      <c r="I26">
        <v>22.468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136.875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62.94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9.1149000000000004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53.5518</v>
      </c>
      <c r="AL26">
        <v>1.7430000000000001</v>
      </c>
      <c r="AM26">
        <v>5.1986999999999997</v>
      </c>
      <c r="AN26">
        <v>0.57389999999999997</v>
      </c>
      <c r="AO26">
        <v>0</v>
      </c>
      <c r="AP26">
        <v>11.922267</v>
      </c>
      <c r="AQ26">
        <v>31.122</v>
      </c>
      <c r="AR26">
        <v>14.352</v>
      </c>
      <c r="AS26">
        <v>9.4163999999999994</v>
      </c>
      <c r="AT26">
        <v>20.001799999999999</v>
      </c>
      <c r="AU26">
        <v>0</v>
      </c>
      <c r="AV26">
        <v>8.4</v>
      </c>
      <c r="AW26">
        <v>23.891999999999999</v>
      </c>
      <c r="AX26">
        <v>45.484000000000002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2723.7234549999994</v>
      </c>
    </row>
    <row r="27" spans="1:117">
      <c r="A27" t="s">
        <v>69</v>
      </c>
      <c r="B27">
        <v>0</v>
      </c>
      <c r="C27">
        <v>34.965000000000003</v>
      </c>
      <c r="D27">
        <v>0</v>
      </c>
      <c r="E27">
        <v>0</v>
      </c>
      <c r="F27">
        <v>46.263599999999997</v>
      </c>
      <c r="G27">
        <v>0</v>
      </c>
      <c r="H27">
        <v>0</v>
      </c>
      <c r="I27">
        <v>22.468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136.875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62.94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18.229800000000001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53.5518</v>
      </c>
      <c r="AL27">
        <v>1.7430000000000001</v>
      </c>
      <c r="AM27">
        <v>10.557359999999999</v>
      </c>
      <c r="AN27">
        <v>0.57389999999999997</v>
      </c>
      <c r="AO27">
        <v>0</v>
      </c>
      <c r="AP27">
        <v>3.2025000000000001</v>
      </c>
      <c r="AQ27">
        <v>46.683</v>
      </c>
      <c r="AR27">
        <v>14.352</v>
      </c>
      <c r="AS27">
        <v>9.4163999999999994</v>
      </c>
      <c r="AT27">
        <v>20.001799999999999</v>
      </c>
      <c r="AU27">
        <v>0</v>
      </c>
      <c r="AV27">
        <v>8.4</v>
      </c>
      <c r="AW27">
        <v>23.891999999999999</v>
      </c>
      <c r="AX27">
        <v>45.484000000000002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2833.0963519999996</v>
      </c>
    </row>
    <row r="28" spans="1:117">
      <c r="A28" t="s">
        <v>70</v>
      </c>
      <c r="B28">
        <v>0</v>
      </c>
      <c r="C28">
        <v>34.965000000000003</v>
      </c>
      <c r="D28">
        <v>0</v>
      </c>
      <c r="E28">
        <v>0</v>
      </c>
      <c r="F28">
        <v>46.263599999999997</v>
      </c>
      <c r="G28">
        <v>0</v>
      </c>
      <c r="H28">
        <v>0</v>
      </c>
      <c r="I28">
        <v>22.468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136.875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62.94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53.5518</v>
      </c>
      <c r="AL28">
        <v>1.7430000000000001</v>
      </c>
      <c r="AM28">
        <v>15.804048</v>
      </c>
      <c r="AN28">
        <v>0.57389999999999997</v>
      </c>
      <c r="AO28">
        <v>0</v>
      </c>
      <c r="AP28">
        <v>3.2025000000000001</v>
      </c>
      <c r="AQ28">
        <v>62.244</v>
      </c>
      <c r="AR28">
        <v>14.352</v>
      </c>
      <c r="AS28">
        <v>9.4163999999999994</v>
      </c>
      <c r="AT28">
        <v>20.001799999999999</v>
      </c>
      <c r="AU28">
        <v>0</v>
      </c>
      <c r="AV28">
        <v>8.4</v>
      </c>
      <c r="AW28">
        <v>23.891999999999999</v>
      </c>
      <c r="AX28">
        <v>45.484000000000002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2948.6668679999998</v>
      </c>
    </row>
    <row r="29" spans="1:117">
      <c r="A29" t="s">
        <v>71</v>
      </c>
      <c r="B29">
        <v>0</v>
      </c>
      <c r="C29">
        <v>34.965000000000003</v>
      </c>
      <c r="D29">
        <v>0</v>
      </c>
      <c r="E29">
        <v>0</v>
      </c>
      <c r="F29">
        <v>46.263599999999997</v>
      </c>
      <c r="G29">
        <v>0</v>
      </c>
      <c r="H29">
        <v>0</v>
      </c>
      <c r="I29">
        <v>22.468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136.875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62.94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53.5518</v>
      </c>
      <c r="AL29">
        <v>1.7430000000000001</v>
      </c>
      <c r="AM29">
        <v>15.804048</v>
      </c>
      <c r="AN29">
        <v>0.57389999999999997</v>
      </c>
      <c r="AO29">
        <v>0</v>
      </c>
      <c r="AP29">
        <v>3.2025000000000001</v>
      </c>
      <c r="AQ29">
        <v>62.244</v>
      </c>
      <c r="AR29">
        <v>14.352</v>
      </c>
      <c r="AS29">
        <v>9.4163999999999994</v>
      </c>
      <c r="AT29">
        <v>20.001799999999999</v>
      </c>
      <c r="AU29">
        <v>0</v>
      </c>
      <c r="AV29">
        <v>8.4</v>
      </c>
      <c r="AW29">
        <v>23.891999999999999</v>
      </c>
      <c r="AX29">
        <v>45.484000000000002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2962.0968679999996</v>
      </c>
    </row>
    <row r="30" spans="1:117">
      <c r="A30" t="s">
        <v>72</v>
      </c>
      <c r="B30">
        <v>0</v>
      </c>
      <c r="C30">
        <v>34.965000000000003</v>
      </c>
      <c r="D30">
        <v>0</v>
      </c>
      <c r="E30">
        <v>0</v>
      </c>
      <c r="F30">
        <v>46.263599999999997</v>
      </c>
      <c r="G30">
        <v>0</v>
      </c>
      <c r="H30">
        <v>0</v>
      </c>
      <c r="I30">
        <v>22.468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136.875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62.94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53.5518</v>
      </c>
      <c r="AL30">
        <v>1.7430000000000001</v>
      </c>
      <c r="AM30">
        <v>15.804048</v>
      </c>
      <c r="AN30">
        <v>0.57389999999999997</v>
      </c>
      <c r="AO30">
        <v>0</v>
      </c>
      <c r="AP30">
        <v>3.2025000000000001</v>
      </c>
      <c r="AQ30">
        <v>62.244</v>
      </c>
      <c r="AR30">
        <v>15.456</v>
      </c>
      <c r="AS30">
        <v>9.4163999999999994</v>
      </c>
      <c r="AT30">
        <v>20.001799999999999</v>
      </c>
      <c r="AU30">
        <v>0</v>
      </c>
      <c r="AV30">
        <v>8.4</v>
      </c>
      <c r="AW30">
        <v>23.891999999999999</v>
      </c>
      <c r="AX30">
        <v>45.484000000000002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2963.2008679999999</v>
      </c>
    </row>
    <row r="31" spans="1:117">
      <c r="A31" t="s">
        <v>73</v>
      </c>
      <c r="B31">
        <v>0</v>
      </c>
      <c r="C31">
        <v>34.965000000000003</v>
      </c>
      <c r="D31">
        <v>0</v>
      </c>
      <c r="E31">
        <v>0</v>
      </c>
      <c r="F31">
        <v>46.263599999999997</v>
      </c>
      <c r="G31">
        <v>0</v>
      </c>
      <c r="H31">
        <v>0</v>
      </c>
      <c r="I31">
        <v>22.468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136.875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62.94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53.5518</v>
      </c>
      <c r="AL31">
        <v>1.7430000000000001</v>
      </c>
      <c r="AM31">
        <v>15.804048</v>
      </c>
      <c r="AN31">
        <v>0.57389999999999997</v>
      </c>
      <c r="AO31">
        <v>0</v>
      </c>
      <c r="AP31">
        <v>3.2025000000000001</v>
      </c>
      <c r="AQ31">
        <v>62.244</v>
      </c>
      <c r="AR31">
        <v>49.68</v>
      </c>
      <c r="AS31">
        <v>9.4163999999999994</v>
      </c>
      <c r="AT31">
        <v>20.001799999999999</v>
      </c>
      <c r="AU31">
        <v>0</v>
      </c>
      <c r="AV31">
        <v>8.4</v>
      </c>
      <c r="AW31">
        <v>23.891999999999999</v>
      </c>
      <c r="AX31">
        <v>45.484000000000002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3003.0278279999998</v>
      </c>
    </row>
    <row r="32" spans="1:117">
      <c r="A32" t="s">
        <v>74</v>
      </c>
      <c r="B32">
        <v>0</v>
      </c>
      <c r="C32">
        <v>34.965000000000003</v>
      </c>
      <c r="D32">
        <v>0</v>
      </c>
      <c r="E32">
        <v>0</v>
      </c>
      <c r="F32">
        <v>46.263599999999997</v>
      </c>
      <c r="G32">
        <v>0</v>
      </c>
      <c r="H32">
        <v>0</v>
      </c>
      <c r="I32">
        <v>22.468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136.875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62.94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53.5518</v>
      </c>
      <c r="AL32">
        <v>1.7430000000000001</v>
      </c>
      <c r="AM32">
        <v>15.804048</v>
      </c>
      <c r="AN32">
        <v>0.57389999999999997</v>
      </c>
      <c r="AO32">
        <v>0</v>
      </c>
      <c r="AP32">
        <v>3.2025000000000001</v>
      </c>
      <c r="AQ32">
        <v>62.244</v>
      </c>
      <c r="AR32">
        <v>49.68</v>
      </c>
      <c r="AS32">
        <v>9.4163999999999994</v>
      </c>
      <c r="AT32">
        <v>20.001799999999999</v>
      </c>
      <c r="AU32">
        <v>0</v>
      </c>
      <c r="AV32">
        <v>8.4</v>
      </c>
      <c r="AW32">
        <v>23.891999999999999</v>
      </c>
      <c r="AX32">
        <v>45.484000000000002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2989.5978279999999</v>
      </c>
    </row>
    <row r="33" spans="1:117">
      <c r="A33" t="s">
        <v>75</v>
      </c>
      <c r="B33">
        <v>0</v>
      </c>
      <c r="C33">
        <v>34.965000000000003</v>
      </c>
      <c r="D33">
        <v>0</v>
      </c>
      <c r="E33">
        <v>0</v>
      </c>
      <c r="F33">
        <v>46.263599999999997</v>
      </c>
      <c r="G33">
        <v>0</v>
      </c>
      <c r="H33">
        <v>0</v>
      </c>
      <c r="I33">
        <v>22.468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136.875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62.94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53.5518</v>
      </c>
      <c r="AL33">
        <v>1.7430000000000001</v>
      </c>
      <c r="AM33">
        <v>15.804048</v>
      </c>
      <c r="AN33">
        <v>0.57389999999999997</v>
      </c>
      <c r="AO33">
        <v>0</v>
      </c>
      <c r="AP33">
        <v>3.2025000000000001</v>
      </c>
      <c r="AQ33">
        <v>62.244</v>
      </c>
      <c r="AR33">
        <v>13.247999999999999</v>
      </c>
      <c r="AS33">
        <v>9.4163999999999994</v>
      </c>
      <c r="AT33">
        <v>20.001799999999999</v>
      </c>
      <c r="AU33">
        <v>0</v>
      </c>
      <c r="AV33">
        <v>8.4</v>
      </c>
      <c r="AW33">
        <v>23.891999999999999</v>
      </c>
      <c r="AX33">
        <v>45.484000000000002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2927.994416</v>
      </c>
    </row>
    <row r="34" spans="1:117">
      <c r="A34" t="s">
        <v>76</v>
      </c>
      <c r="B34">
        <v>0</v>
      </c>
      <c r="C34">
        <v>34.965000000000003</v>
      </c>
      <c r="D34">
        <v>0</v>
      </c>
      <c r="E34">
        <v>0</v>
      </c>
      <c r="F34">
        <v>46.263599999999997</v>
      </c>
      <c r="G34">
        <v>0</v>
      </c>
      <c r="H34">
        <v>0</v>
      </c>
      <c r="I34">
        <v>22.468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136.875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62.94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53.5518</v>
      </c>
      <c r="AL34">
        <v>1.7430000000000001</v>
      </c>
      <c r="AM34">
        <v>10.557359999999999</v>
      </c>
      <c r="AN34">
        <v>0.57389999999999997</v>
      </c>
      <c r="AO34">
        <v>0</v>
      </c>
      <c r="AP34">
        <v>3.2025000000000001</v>
      </c>
      <c r="AQ34">
        <v>62.244</v>
      </c>
      <c r="AR34">
        <v>11.04</v>
      </c>
      <c r="AS34">
        <v>9.4163999999999994</v>
      </c>
      <c r="AT34">
        <v>20.001799999999999</v>
      </c>
      <c r="AU34">
        <v>0</v>
      </c>
      <c r="AV34">
        <v>8.4</v>
      </c>
      <c r="AW34">
        <v>23.891999999999999</v>
      </c>
      <c r="AX34">
        <v>45.484000000000002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2818.765688</v>
      </c>
    </row>
    <row r="35" spans="1:117">
      <c r="A35" t="s">
        <v>77</v>
      </c>
      <c r="B35">
        <v>0</v>
      </c>
      <c r="C35">
        <v>34.65</v>
      </c>
      <c r="D35">
        <v>0</v>
      </c>
      <c r="E35">
        <v>0</v>
      </c>
      <c r="F35">
        <v>46.263599999999997</v>
      </c>
      <c r="G35">
        <v>0</v>
      </c>
      <c r="H35">
        <v>0</v>
      </c>
      <c r="I35">
        <v>22.468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136.875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62.94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53.5518</v>
      </c>
      <c r="AL35">
        <v>1.7430000000000001</v>
      </c>
      <c r="AM35">
        <v>5.2786799999999996</v>
      </c>
      <c r="AN35">
        <v>0.57389999999999997</v>
      </c>
      <c r="AO35">
        <v>0</v>
      </c>
      <c r="AP35">
        <v>3.2025000000000001</v>
      </c>
      <c r="AQ35">
        <v>46.683</v>
      </c>
      <c r="AR35">
        <v>11.04</v>
      </c>
      <c r="AS35">
        <v>9.4163999999999994</v>
      </c>
      <c r="AT35">
        <v>20.001799999999999</v>
      </c>
      <c r="AU35">
        <v>0</v>
      </c>
      <c r="AV35">
        <v>8.4</v>
      </c>
      <c r="AW35">
        <v>23.891999999999999</v>
      </c>
      <c r="AX35">
        <v>45.484000000000002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2721.9191679999999</v>
      </c>
    </row>
    <row r="36" spans="1:117">
      <c r="A36" t="s">
        <v>78</v>
      </c>
      <c r="B36">
        <v>0</v>
      </c>
      <c r="C36">
        <v>34.65</v>
      </c>
      <c r="D36">
        <v>0</v>
      </c>
      <c r="E36">
        <v>0</v>
      </c>
      <c r="F36">
        <v>46.263599999999997</v>
      </c>
      <c r="G36">
        <v>0</v>
      </c>
      <c r="H36">
        <v>0</v>
      </c>
      <c r="I36">
        <v>22.468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136.875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62.94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53.5518</v>
      </c>
      <c r="AL36">
        <v>1.7430000000000001</v>
      </c>
      <c r="AM36">
        <v>0</v>
      </c>
      <c r="AN36">
        <v>0.57389999999999997</v>
      </c>
      <c r="AO36">
        <v>0</v>
      </c>
      <c r="AP36">
        <v>3.2025000000000001</v>
      </c>
      <c r="AQ36">
        <v>46.683</v>
      </c>
      <c r="AR36">
        <v>11.04</v>
      </c>
      <c r="AS36">
        <v>9.4163999999999994</v>
      </c>
      <c r="AT36">
        <v>20.001799999999999</v>
      </c>
      <c r="AU36">
        <v>0</v>
      </c>
      <c r="AV36">
        <v>8.4</v>
      </c>
      <c r="AW36">
        <v>23.891999999999999</v>
      </c>
      <c r="AX36">
        <v>45.484000000000002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2688.7176879999997</v>
      </c>
    </row>
    <row r="37" spans="1:117">
      <c r="A37" t="s">
        <v>79</v>
      </c>
      <c r="B37">
        <v>0</v>
      </c>
      <c r="C37">
        <v>34.65</v>
      </c>
      <c r="D37">
        <v>0</v>
      </c>
      <c r="E37">
        <v>0</v>
      </c>
      <c r="F37">
        <v>46.263599999999997</v>
      </c>
      <c r="G37">
        <v>0</v>
      </c>
      <c r="H37">
        <v>0</v>
      </c>
      <c r="I37">
        <v>22.468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136.875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62.94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53.5518</v>
      </c>
      <c r="AL37">
        <v>1.7430000000000001</v>
      </c>
      <c r="AM37">
        <v>0</v>
      </c>
      <c r="AN37">
        <v>0.57389999999999997</v>
      </c>
      <c r="AO37">
        <v>0</v>
      </c>
      <c r="AP37">
        <v>3.2025000000000001</v>
      </c>
      <c r="AQ37">
        <v>46.683</v>
      </c>
      <c r="AR37">
        <v>13.247999999999999</v>
      </c>
      <c r="AS37">
        <v>9.4163999999999994</v>
      </c>
      <c r="AT37">
        <v>20.001799999999999</v>
      </c>
      <c r="AU37">
        <v>0</v>
      </c>
      <c r="AV37">
        <v>8.4</v>
      </c>
      <c r="AW37">
        <v>23.891999999999999</v>
      </c>
      <c r="AX37">
        <v>45.484000000000002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2665.464888</v>
      </c>
    </row>
    <row r="38" spans="1:117">
      <c r="A38" t="s">
        <v>80</v>
      </c>
      <c r="B38">
        <v>0</v>
      </c>
      <c r="C38">
        <v>34.65</v>
      </c>
      <c r="D38">
        <v>0</v>
      </c>
      <c r="E38">
        <v>0</v>
      </c>
      <c r="F38">
        <v>46.263599999999997</v>
      </c>
      <c r="G38">
        <v>0</v>
      </c>
      <c r="H38">
        <v>0</v>
      </c>
      <c r="I38">
        <v>22.468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136.875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62.94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53.5518</v>
      </c>
      <c r="AL38">
        <v>1.7430000000000001</v>
      </c>
      <c r="AM38">
        <v>0</v>
      </c>
      <c r="AN38">
        <v>0.57389999999999997</v>
      </c>
      <c r="AO38">
        <v>0</v>
      </c>
      <c r="AP38">
        <v>3.2025000000000001</v>
      </c>
      <c r="AQ38">
        <v>45.045000000000002</v>
      </c>
      <c r="AR38">
        <v>49.68</v>
      </c>
      <c r="AS38">
        <v>10.089</v>
      </c>
      <c r="AT38">
        <v>20.001799999999999</v>
      </c>
      <c r="AU38">
        <v>0</v>
      </c>
      <c r="AV38">
        <v>8.4</v>
      </c>
      <c r="AW38">
        <v>23.891999999999999</v>
      </c>
      <c r="AX38">
        <v>45.484000000000002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2665.5126359999999</v>
      </c>
    </row>
    <row r="39" spans="1:117">
      <c r="A39" t="s">
        <v>81</v>
      </c>
      <c r="B39">
        <v>0</v>
      </c>
      <c r="C39">
        <v>34.65</v>
      </c>
      <c r="D39">
        <v>0</v>
      </c>
      <c r="E39">
        <v>0</v>
      </c>
      <c r="F39">
        <v>46.263599999999997</v>
      </c>
      <c r="G39">
        <v>0</v>
      </c>
      <c r="H39">
        <v>0</v>
      </c>
      <c r="I39">
        <v>22.468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136.875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62.94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53.5518</v>
      </c>
      <c r="AL39">
        <v>1.7430000000000001</v>
      </c>
      <c r="AM39">
        <v>0</v>
      </c>
      <c r="AN39">
        <v>0.57389999999999997</v>
      </c>
      <c r="AO39">
        <v>0</v>
      </c>
      <c r="AP39">
        <v>3.2025000000000001</v>
      </c>
      <c r="AQ39">
        <v>28.98</v>
      </c>
      <c r="AR39">
        <v>49.68</v>
      </c>
      <c r="AS39">
        <v>31.897382</v>
      </c>
      <c r="AT39">
        <v>20.001799999999999</v>
      </c>
      <c r="AU39">
        <v>0</v>
      </c>
      <c r="AV39">
        <v>8.4</v>
      </c>
      <c r="AW39">
        <v>23.891999999999999</v>
      </c>
      <c r="AX39">
        <v>45.484000000000002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2652.316018</v>
      </c>
    </row>
    <row r="40" spans="1:117">
      <c r="A40" t="s">
        <v>82</v>
      </c>
      <c r="B40">
        <v>0</v>
      </c>
      <c r="C40">
        <v>34.65</v>
      </c>
      <c r="D40">
        <v>0</v>
      </c>
      <c r="E40">
        <v>0</v>
      </c>
      <c r="F40">
        <v>46.263599999999997</v>
      </c>
      <c r="G40">
        <v>0</v>
      </c>
      <c r="H40">
        <v>0</v>
      </c>
      <c r="I40">
        <v>22.468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136.875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62.94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53.5518</v>
      </c>
      <c r="AL40">
        <v>9.2959999999999994</v>
      </c>
      <c r="AM40">
        <v>0</v>
      </c>
      <c r="AN40">
        <v>0.57389999999999997</v>
      </c>
      <c r="AO40">
        <v>0</v>
      </c>
      <c r="AP40">
        <v>3.2025000000000001</v>
      </c>
      <c r="AQ40">
        <v>15.561</v>
      </c>
      <c r="AR40">
        <v>11.04</v>
      </c>
      <c r="AS40">
        <v>31.897382</v>
      </c>
      <c r="AT40">
        <v>20.001799999999999</v>
      </c>
      <c r="AU40">
        <v>0</v>
      </c>
      <c r="AV40">
        <v>8.4</v>
      </c>
      <c r="AW40">
        <v>23.891999999999999</v>
      </c>
      <c r="AX40">
        <v>45.484000000000002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2607.8100180000001</v>
      </c>
    </row>
    <row r="41" spans="1:117">
      <c r="A41" t="s">
        <v>83</v>
      </c>
      <c r="B41">
        <v>0</v>
      </c>
      <c r="C41">
        <v>34.65</v>
      </c>
      <c r="D41">
        <v>0</v>
      </c>
      <c r="E41">
        <v>0</v>
      </c>
      <c r="F41">
        <v>46.155000000000001</v>
      </c>
      <c r="G41">
        <v>0</v>
      </c>
      <c r="H41">
        <v>0</v>
      </c>
      <c r="I41">
        <v>22.468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136.875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62.94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53.5518</v>
      </c>
      <c r="AL41">
        <v>79.376220000000004</v>
      </c>
      <c r="AM41">
        <v>0</v>
      </c>
      <c r="AN41">
        <v>0.57389999999999997</v>
      </c>
      <c r="AO41">
        <v>0</v>
      </c>
      <c r="AP41">
        <v>3.2025000000000001</v>
      </c>
      <c r="AQ41">
        <v>0</v>
      </c>
      <c r="AR41">
        <v>8.8320000000000007</v>
      </c>
      <c r="AS41">
        <v>31.897382</v>
      </c>
      <c r="AT41">
        <v>20.001799999999999</v>
      </c>
      <c r="AU41">
        <v>0</v>
      </c>
      <c r="AV41">
        <v>8.4</v>
      </c>
      <c r="AW41">
        <v>23.891999999999999</v>
      </c>
      <c r="AX41">
        <v>45.484000000000002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2646.8425980000006</v>
      </c>
    </row>
    <row r="42" spans="1:117">
      <c r="A42" t="s">
        <v>84</v>
      </c>
      <c r="B42">
        <v>0</v>
      </c>
      <c r="C42">
        <v>34.65</v>
      </c>
      <c r="D42">
        <v>0</v>
      </c>
      <c r="E42">
        <v>0</v>
      </c>
      <c r="F42">
        <v>46.155000000000001</v>
      </c>
      <c r="G42">
        <v>0</v>
      </c>
      <c r="H42">
        <v>0</v>
      </c>
      <c r="I42">
        <v>22.468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136.875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62.94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53.5518</v>
      </c>
      <c r="AL42">
        <v>79.376220000000004</v>
      </c>
      <c r="AM42">
        <v>0</v>
      </c>
      <c r="AN42">
        <v>0.57389999999999997</v>
      </c>
      <c r="AO42">
        <v>0</v>
      </c>
      <c r="AP42">
        <v>3.2025000000000001</v>
      </c>
      <c r="AQ42">
        <v>0</v>
      </c>
      <c r="AR42">
        <v>8.8320000000000007</v>
      </c>
      <c r="AS42">
        <v>31.897382</v>
      </c>
      <c r="AT42">
        <v>20.001799999999999</v>
      </c>
      <c r="AU42">
        <v>0</v>
      </c>
      <c r="AV42">
        <v>8.4</v>
      </c>
      <c r="AW42">
        <v>23.891999999999999</v>
      </c>
      <c r="AX42">
        <v>45.484000000000002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2646.8425980000006</v>
      </c>
    </row>
    <row r="43" spans="1:117">
      <c r="A43" t="s">
        <v>85</v>
      </c>
      <c r="B43">
        <v>0</v>
      </c>
      <c r="C43">
        <v>21.524999999999999</v>
      </c>
      <c r="D43">
        <v>0</v>
      </c>
      <c r="E43">
        <v>0</v>
      </c>
      <c r="F43">
        <v>45.8292</v>
      </c>
      <c r="G43">
        <v>0</v>
      </c>
      <c r="H43">
        <v>0</v>
      </c>
      <c r="I43">
        <v>22.468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136.875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62.94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53.5518</v>
      </c>
      <c r="AL43">
        <v>79.376220000000004</v>
      </c>
      <c r="AM43">
        <v>0</v>
      </c>
      <c r="AN43">
        <v>0.57389999999999997</v>
      </c>
      <c r="AO43">
        <v>0</v>
      </c>
      <c r="AP43">
        <v>3.2025000000000001</v>
      </c>
      <c r="AQ43">
        <v>0</v>
      </c>
      <c r="AR43">
        <v>8.8320000000000007</v>
      </c>
      <c r="AS43">
        <v>9.4163999999999994</v>
      </c>
      <c r="AT43">
        <v>20.001799999999999</v>
      </c>
      <c r="AU43">
        <v>0</v>
      </c>
      <c r="AV43">
        <v>8.4</v>
      </c>
      <c r="AW43">
        <v>23.891999999999999</v>
      </c>
      <c r="AX43">
        <v>45.484000000000002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2610.9108160000001</v>
      </c>
    </row>
    <row r="44" spans="1:117">
      <c r="A44" t="s">
        <v>86</v>
      </c>
      <c r="B44">
        <v>0</v>
      </c>
      <c r="C44">
        <v>21.524999999999999</v>
      </c>
      <c r="D44">
        <v>0</v>
      </c>
      <c r="E44">
        <v>0</v>
      </c>
      <c r="F44">
        <v>45.8292</v>
      </c>
      <c r="G44">
        <v>0</v>
      </c>
      <c r="H44">
        <v>0</v>
      </c>
      <c r="I44">
        <v>22.468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136.875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62.94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53.5518</v>
      </c>
      <c r="AL44">
        <v>79.376220000000004</v>
      </c>
      <c r="AM44">
        <v>0</v>
      </c>
      <c r="AN44">
        <v>0.57389999999999997</v>
      </c>
      <c r="AO44">
        <v>0</v>
      </c>
      <c r="AP44">
        <v>3.2025000000000001</v>
      </c>
      <c r="AQ44">
        <v>0</v>
      </c>
      <c r="AR44">
        <v>8.8320000000000007</v>
      </c>
      <c r="AS44">
        <v>9.4163999999999994</v>
      </c>
      <c r="AT44">
        <v>20.001799999999999</v>
      </c>
      <c r="AU44">
        <v>0</v>
      </c>
      <c r="AV44">
        <v>8.4</v>
      </c>
      <c r="AW44">
        <v>23.891999999999999</v>
      </c>
      <c r="AX44">
        <v>45.484000000000002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2610.9108160000001</v>
      </c>
    </row>
    <row r="45" spans="1:117">
      <c r="A45" t="s">
        <v>87</v>
      </c>
      <c r="B45">
        <v>0</v>
      </c>
      <c r="C45">
        <v>21.524999999999999</v>
      </c>
      <c r="D45">
        <v>0</v>
      </c>
      <c r="E45">
        <v>0</v>
      </c>
      <c r="F45">
        <v>45.8292</v>
      </c>
      <c r="G45">
        <v>0</v>
      </c>
      <c r="H45">
        <v>0</v>
      </c>
      <c r="I45">
        <v>22.468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136.875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62.94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53.5518</v>
      </c>
      <c r="AL45">
        <v>3.4860000000000002</v>
      </c>
      <c r="AM45">
        <v>0</v>
      </c>
      <c r="AN45">
        <v>0.57389999999999997</v>
      </c>
      <c r="AO45">
        <v>0</v>
      </c>
      <c r="AP45">
        <v>3.2025000000000001</v>
      </c>
      <c r="AQ45">
        <v>0</v>
      </c>
      <c r="AR45">
        <v>12.144</v>
      </c>
      <c r="AS45">
        <v>9.4163999999999994</v>
      </c>
      <c r="AT45">
        <v>20.001799999999999</v>
      </c>
      <c r="AU45">
        <v>0</v>
      </c>
      <c r="AV45">
        <v>8.4</v>
      </c>
      <c r="AW45">
        <v>23.891999999999999</v>
      </c>
      <c r="AX45">
        <v>45.484000000000002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2538.3325959999997</v>
      </c>
    </row>
    <row r="46" spans="1:117">
      <c r="A46" t="s">
        <v>88</v>
      </c>
      <c r="B46">
        <v>0</v>
      </c>
      <c r="C46">
        <v>21.524999999999999</v>
      </c>
      <c r="D46">
        <v>0</v>
      </c>
      <c r="E46">
        <v>0</v>
      </c>
      <c r="F46">
        <v>45.8292</v>
      </c>
      <c r="G46">
        <v>0</v>
      </c>
      <c r="H46">
        <v>0</v>
      </c>
      <c r="I46">
        <v>22.468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136.875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62.94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53.5518</v>
      </c>
      <c r="AL46">
        <v>1.7430000000000001</v>
      </c>
      <c r="AM46">
        <v>0</v>
      </c>
      <c r="AN46">
        <v>0.57389999999999997</v>
      </c>
      <c r="AO46">
        <v>0</v>
      </c>
      <c r="AP46">
        <v>3.2025000000000001</v>
      </c>
      <c r="AQ46">
        <v>0</v>
      </c>
      <c r="AR46">
        <v>12.144</v>
      </c>
      <c r="AS46">
        <v>9.4163999999999994</v>
      </c>
      <c r="AT46">
        <v>20.001799999999999</v>
      </c>
      <c r="AU46">
        <v>0</v>
      </c>
      <c r="AV46">
        <v>8.4</v>
      </c>
      <c r="AW46">
        <v>23.891999999999999</v>
      </c>
      <c r="AX46">
        <v>45.484000000000002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2536.5895959999998</v>
      </c>
    </row>
    <row r="47" spans="1:117">
      <c r="A47" t="s">
        <v>89</v>
      </c>
      <c r="B47">
        <v>0</v>
      </c>
      <c r="C47">
        <v>21.524999999999999</v>
      </c>
      <c r="D47">
        <v>0</v>
      </c>
      <c r="E47">
        <v>0</v>
      </c>
      <c r="F47">
        <v>45.8292</v>
      </c>
      <c r="G47">
        <v>0</v>
      </c>
      <c r="H47">
        <v>0</v>
      </c>
      <c r="I47">
        <v>22.468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136.875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62.94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53.5518</v>
      </c>
      <c r="AL47">
        <v>1.7430000000000001</v>
      </c>
      <c r="AM47">
        <v>0</v>
      </c>
      <c r="AN47">
        <v>0.57389999999999997</v>
      </c>
      <c r="AO47">
        <v>0</v>
      </c>
      <c r="AP47">
        <v>3.2025000000000001</v>
      </c>
      <c r="AQ47">
        <v>0</v>
      </c>
      <c r="AR47">
        <v>12.144</v>
      </c>
      <c r="AS47">
        <v>9.4163999999999994</v>
      </c>
      <c r="AT47">
        <v>20.001799999999999</v>
      </c>
      <c r="AU47">
        <v>0</v>
      </c>
      <c r="AV47">
        <v>8.4</v>
      </c>
      <c r="AW47">
        <v>23.891999999999999</v>
      </c>
      <c r="AX47">
        <v>45.484000000000002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2536.5895959999998</v>
      </c>
    </row>
    <row r="48" spans="1:117">
      <c r="A48" t="s">
        <v>90</v>
      </c>
      <c r="B48">
        <v>0</v>
      </c>
      <c r="C48">
        <v>21.524999999999999</v>
      </c>
      <c r="D48">
        <v>0</v>
      </c>
      <c r="E48">
        <v>0</v>
      </c>
      <c r="F48">
        <v>45.8292</v>
      </c>
      <c r="G48">
        <v>0</v>
      </c>
      <c r="H48">
        <v>0</v>
      </c>
      <c r="I48">
        <v>22.468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136.875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62.94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53.5518</v>
      </c>
      <c r="AL48">
        <v>1.7430000000000001</v>
      </c>
      <c r="AM48">
        <v>0</v>
      </c>
      <c r="AN48">
        <v>0.57389999999999997</v>
      </c>
      <c r="AO48">
        <v>0</v>
      </c>
      <c r="AP48">
        <v>3.2025000000000001</v>
      </c>
      <c r="AQ48">
        <v>0</v>
      </c>
      <c r="AR48">
        <v>12.144</v>
      </c>
      <c r="AS48">
        <v>9.4163999999999994</v>
      </c>
      <c r="AT48">
        <v>20.001799999999999</v>
      </c>
      <c r="AU48">
        <v>0</v>
      </c>
      <c r="AV48">
        <v>8.4</v>
      </c>
      <c r="AW48">
        <v>23.891999999999999</v>
      </c>
      <c r="AX48">
        <v>45.484000000000002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2536.5895959999998</v>
      </c>
    </row>
    <row r="49" spans="1:117">
      <c r="A49" t="s">
        <v>91</v>
      </c>
      <c r="B49">
        <v>0</v>
      </c>
      <c r="C49">
        <v>21.524999999999999</v>
      </c>
      <c r="D49">
        <v>0</v>
      </c>
      <c r="E49">
        <v>0</v>
      </c>
      <c r="F49">
        <v>45.8292</v>
      </c>
      <c r="G49">
        <v>0</v>
      </c>
      <c r="H49">
        <v>0</v>
      </c>
      <c r="I49">
        <v>22.468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136.875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62.94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53.5518</v>
      </c>
      <c r="AL49">
        <v>2.3239999999999998</v>
      </c>
      <c r="AM49">
        <v>0</v>
      </c>
      <c r="AN49">
        <v>0.57389999999999997</v>
      </c>
      <c r="AO49">
        <v>0</v>
      </c>
      <c r="AP49">
        <v>11.922267</v>
      </c>
      <c r="AQ49">
        <v>0</v>
      </c>
      <c r="AR49">
        <v>18.768000000000001</v>
      </c>
      <c r="AS49">
        <v>9.4163999999999994</v>
      </c>
      <c r="AT49">
        <v>20.001799999999999</v>
      </c>
      <c r="AU49">
        <v>0</v>
      </c>
      <c r="AV49">
        <v>8.4</v>
      </c>
      <c r="AW49">
        <v>23.891999999999999</v>
      </c>
      <c r="AX49">
        <v>45.484000000000002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2552.5143630000002</v>
      </c>
    </row>
    <row r="50" spans="1:117">
      <c r="A50" t="s">
        <v>92</v>
      </c>
      <c r="B50">
        <v>0</v>
      </c>
      <c r="C50">
        <v>21.524999999999999</v>
      </c>
      <c r="D50">
        <v>0</v>
      </c>
      <c r="E50">
        <v>0</v>
      </c>
      <c r="F50">
        <v>45.8292</v>
      </c>
      <c r="G50">
        <v>0</v>
      </c>
      <c r="H50">
        <v>0</v>
      </c>
      <c r="I50">
        <v>22.468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136.875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62.94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53.5518</v>
      </c>
      <c r="AL50">
        <v>2.3239999999999998</v>
      </c>
      <c r="AM50">
        <v>0</v>
      </c>
      <c r="AN50">
        <v>0.57389999999999997</v>
      </c>
      <c r="AO50">
        <v>0</v>
      </c>
      <c r="AP50">
        <v>11.922267</v>
      </c>
      <c r="AQ50">
        <v>0</v>
      </c>
      <c r="AR50">
        <v>18.768000000000001</v>
      </c>
      <c r="AS50">
        <v>9.4163999999999994</v>
      </c>
      <c r="AT50">
        <v>20.001799999999999</v>
      </c>
      <c r="AU50">
        <v>0</v>
      </c>
      <c r="AV50">
        <v>8.4</v>
      </c>
      <c r="AW50">
        <v>23.891999999999999</v>
      </c>
      <c r="AX50">
        <v>45.484000000000002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2552.5143630000002</v>
      </c>
    </row>
    <row r="51" spans="1:117">
      <c r="A51" t="s">
        <v>93</v>
      </c>
      <c r="B51">
        <v>0</v>
      </c>
      <c r="C51">
        <v>21.524999999999999</v>
      </c>
      <c r="D51">
        <v>0</v>
      </c>
      <c r="E51">
        <v>0</v>
      </c>
      <c r="F51">
        <v>45.8292</v>
      </c>
      <c r="G51">
        <v>0</v>
      </c>
      <c r="H51">
        <v>0</v>
      </c>
      <c r="I51">
        <v>22.468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136.875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62.94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53.5518</v>
      </c>
      <c r="AL51">
        <v>2.3239999999999998</v>
      </c>
      <c r="AM51">
        <v>0</v>
      </c>
      <c r="AN51">
        <v>0.57389999999999997</v>
      </c>
      <c r="AO51">
        <v>0</v>
      </c>
      <c r="AP51">
        <v>11.922267</v>
      </c>
      <c r="AQ51">
        <v>0</v>
      </c>
      <c r="AR51">
        <v>12.144</v>
      </c>
      <c r="AS51">
        <v>9.4163999999999994</v>
      </c>
      <c r="AT51">
        <v>20.001799999999999</v>
      </c>
      <c r="AU51">
        <v>0</v>
      </c>
      <c r="AV51">
        <v>8.4</v>
      </c>
      <c r="AW51">
        <v>23.891999999999999</v>
      </c>
      <c r="AX51">
        <v>45.484000000000002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2545.890363</v>
      </c>
    </row>
    <row r="52" spans="1:117">
      <c r="A52" t="s">
        <v>94</v>
      </c>
      <c r="B52">
        <v>0</v>
      </c>
      <c r="C52">
        <v>21.524999999999999</v>
      </c>
      <c r="D52">
        <v>0</v>
      </c>
      <c r="E52">
        <v>0</v>
      </c>
      <c r="F52">
        <v>45.8292</v>
      </c>
      <c r="G52">
        <v>0</v>
      </c>
      <c r="H52">
        <v>0</v>
      </c>
      <c r="I52">
        <v>22.468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136.875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62.94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53.5518</v>
      </c>
      <c r="AL52">
        <v>2.3239999999999998</v>
      </c>
      <c r="AM52">
        <v>0</v>
      </c>
      <c r="AN52">
        <v>0.57389999999999997</v>
      </c>
      <c r="AO52">
        <v>0</v>
      </c>
      <c r="AP52">
        <v>11.922267</v>
      </c>
      <c r="AQ52">
        <v>0</v>
      </c>
      <c r="AR52">
        <v>12.144</v>
      </c>
      <c r="AS52">
        <v>9.4163999999999994</v>
      </c>
      <c r="AT52">
        <v>20.001799999999999</v>
      </c>
      <c r="AU52">
        <v>0</v>
      </c>
      <c r="AV52">
        <v>8.4</v>
      </c>
      <c r="AW52">
        <v>23.891999999999999</v>
      </c>
      <c r="AX52">
        <v>45.484000000000002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2545.890363</v>
      </c>
    </row>
    <row r="53" spans="1:117">
      <c r="A53" t="s">
        <v>95</v>
      </c>
      <c r="B53">
        <v>0</v>
      </c>
      <c r="C53">
        <v>21.524999999999999</v>
      </c>
      <c r="D53">
        <v>0</v>
      </c>
      <c r="E53">
        <v>0</v>
      </c>
      <c r="F53">
        <v>45.8292</v>
      </c>
      <c r="G53">
        <v>0</v>
      </c>
      <c r="H53">
        <v>0</v>
      </c>
      <c r="I53">
        <v>22.468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136.875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62.94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53.5518</v>
      </c>
      <c r="AL53">
        <v>2.3239999999999998</v>
      </c>
      <c r="AM53">
        <v>0</v>
      </c>
      <c r="AN53">
        <v>0.57389999999999997</v>
      </c>
      <c r="AO53">
        <v>0</v>
      </c>
      <c r="AP53">
        <v>3.2025000000000001</v>
      </c>
      <c r="AQ53">
        <v>0</v>
      </c>
      <c r="AR53">
        <v>6.6239999999999997</v>
      </c>
      <c r="AS53">
        <v>9.4163999999999994</v>
      </c>
      <c r="AT53">
        <v>20.001799999999999</v>
      </c>
      <c r="AU53">
        <v>0</v>
      </c>
      <c r="AV53">
        <v>8.4</v>
      </c>
      <c r="AW53">
        <v>23.891999999999999</v>
      </c>
      <c r="AX53">
        <v>45.484000000000002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2515.1717439999998</v>
      </c>
    </row>
    <row r="54" spans="1:117">
      <c r="A54" t="s">
        <v>96</v>
      </c>
      <c r="B54">
        <v>0</v>
      </c>
      <c r="C54">
        <v>21.524999999999999</v>
      </c>
      <c r="D54">
        <v>0</v>
      </c>
      <c r="E54">
        <v>0</v>
      </c>
      <c r="F54">
        <v>45.8292</v>
      </c>
      <c r="G54">
        <v>0</v>
      </c>
      <c r="H54">
        <v>0</v>
      </c>
      <c r="I54">
        <v>22.468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136.875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62.94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53.5518</v>
      </c>
      <c r="AL54">
        <v>2.3239999999999998</v>
      </c>
      <c r="AM54">
        <v>0</v>
      </c>
      <c r="AN54">
        <v>0.57389999999999997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20.001799999999999</v>
      </c>
      <c r="AU54">
        <v>0</v>
      </c>
      <c r="AV54">
        <v>8.4</v>
      </c>
      <c r="AW54">
        <v>23.891999999999999</v>
      </c>
      <c r="AX54">
        <v>45.484000000000002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2515.1717439999998</v>
      </c>
    </row>
    <row r="55" spans="1:117">
      <c r="A55" t="s">
        <v>97</v>
      </c>
      <c r="B55">
        <v>0</v>
      </c>
      <c r="C55">
        <v>21.524999999999999</v>
      </c>
      <c r="D55">
        <v>0</v>
      </c>
      <c r="E55">
        <v>0</v>
      </c>
      <c r="F55">
        <v>45.8292</v>
      </c>
      <c r="G55">
        <v>0</v>
      </c>
      <c r="H55">
        <v>0</v>
      </c>
      <c r="I55">
        <v>22.468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136.875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62.94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53.5518</v>
      </c>
      <c r="AL55">
        <v>2.3239999999999998</v>
      </c>
      <c r="AM55">
        <v>0</v>
      </c>
      <c r="AN55">
        <v>0.57389999999999997</v>
      </c>
      <c r="AO55">
        <v>0</v>
      </c>
      <c r="AP55">
        <v>4.4835000000000003</v>
      </c>
      <c r="AQ55">
        <v>0</v>
      </c>
      <c r="AR55">
        <v>6.6239999999999997</v>
      </c>
      <c r="AS55">
        <v>9.4163999999999994</v>
      </c>
      <c r="AT55">
        <v>20.001799999999999</v>
      </c>
      <c r="AU55">
        <v>0</v>
      </c>
      <c r="AV55">
        <v>8.4</v>
      </c>
      <c r="AW55">
        <v>23.891999999999999</v>
      </c>
      <c r="AX55">
        <v>45.484000000000002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2516.4527439999997</v>
      </c>
    </row>
    <row r="56" spans="1:117">
      <c r="A56" t="s">
        <v>98</v>
      </c>
      <c r="B56">
        <v>0</v>
      </c>
      <c r="C56">
        <v>21.524999999999999</v>
      </c>
      <c r="D56">
        <v>0</v>
      </c>
      <c r="E56">
        <v>0</v>
      </c>
      <c r="F56">
        <v>45.8292</v>
      </c>
      <c r="G56">
        <v>0</v>
      </c>
      <c r="H56">
        <v>0</v>
      </c>
      <c r="I56">
        <v>22.468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136.875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62.94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53.5518</v>
      </c>
      <c r="AL56">
        <v>2.3239999999999998</v>
      </c>
      <c r="AM56">
        <v>0</v>
      </c>
      <c r="AN56">
        <v>0.57389999999999997</v>
      </c>
      <c r="AO56">
        <v>0</v>
      </c>
      <c r="AP56">
        <v>4.4835000000000003</v>
      </c>
      <c r="AQ56">
        <v>0</v>
      </c>
      <c r="AR56">
        <v>6.6239999999999997</v>
      </c>
      <c r="AS56">
        <v>9.4163999999999994</v>
      </c>
      <c r="AT56">
        <v>20.001799999999999</v>
      </c>
      <c r="AU56">
        <v>0</v>
      </c>
      <c r="AV56">
        <v>8.4</v>
      </c>
      <c r="AW56">
        <v>23.891999999999999</v>
      </c>
      <c r="AX56">
        <v>45.484000000000002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2516.4527439999997</v>
      </c>
    </row>
    <row r="57" spans="1:117">
      <c r="A57" t="s">
        <v>99</v>
      </c>
      <c r="B57">
        <v>0</v>
      </c>
      <c r="C57">
        <v>21.524999999999999</v>
      </c>
      <c r="D57">
        <v>0</v>
      </c>
      <c r="E57">
        <v>0</v>
      </c>
      <c r="F57">
        <v>45.8292</v>
      </c>
      <c r="G57">
        <v>0</v>
      </c>
      <c r="H57">
        <v>0</v>
      </c>
      <c r="I57">
        <v>22.468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136.875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62.94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53.5518</v>
      </c>
      <c r="AL57">
        <v>2.3239999999999998</v>
      </c>
      <c r="AM57">
        <v>0</v>
      </c>
      <c r="AN57">
        <v>0.57389999999999997</v>
      </c>
      <c r="AO57">
        <v>0</v>
      </c>
      <c r="AP57">
        <v>4.4835000000000003</v>
      </c>
      <c r="AQ57">
        <v>0</v>
      </c>
      <c r="AR57">
        <v>39.744</v>
      </c>
      <c r="AS57">
        <v>9.4163999999999994</v>
      </c>
      <c r="AT57">
        <v>20.001799999999999</v>
      </c>
      <c r="AU57">
        <v>0</v>
      </c>
      <c r="AV57">
        <v>8.4</v>
      </c>
      <c r="AW57">
        <v>23.891999999999999</v>
      </c>
      <c r="AX57">
        <v>45.484000000000002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2549.5727440000001</v>
      </c>
    </row>
    <row r="58" spans="1:117">
      <c r="A58" t="s">
        <v>100</v>
      </c>
      <c r="B58">
        <v>0</v>
      </c>
      <c r="C58">
        <v>21.524999999999999</v>
      </c>
      <c r="D58">
        <v>0</v>
      </c>
      <c r="E58">
        <v>0</v>
      </c>
      <c r="F58">
        <v>45.8292</v>
      </c>
      <c r="G58">
        <v>0</v>
      </c>
      <c r="H58">
        <v>0</v>
      </c>
      <c r="I58">
        <v>22.468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136.875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62.94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53.5518</v>
      </c>
      <c r="AL58">
        <v>2.3239999999999998</v>
      </c>
      <c r="AM58">
        <v>0</v>
      </c>
      <c r="AN58">
        <v>0.57389999999999997</v>
      </c>
      <c r="AO58">
        <v>0</v>
      </c>
      <c r="AP58">
        <v>4.4835000000000003</v>
      </c>
      <c r="AQ58">
        <v>0</v>
      </c>
      <c r="AR58">
        <v>39.744</v>
      </c>
      <c r="AS58">
        <v>9.4163999999999994</v>
      </c>
      <c r="AT58">
        <v>20.001799999999999</v>
      </c>
      <c r="AU58">
        <v>0</v>
      </c>
      <c r="AV58">
        <v>8.4</v>
      </c>
      <c r="AW58">
        <v>23.891999999999999</v>
      </c>
      <c r="AX58">
        <v>45.484000000000002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2549.5727440000001</v>
      </c>
    </row>
    <row r="59" spans="1:117">
      <c r="A59" t="s">
        <v>101</v>
      </c>
      <c r="B59">
        <v>0</v>
      </c>
      <c r="C59">
        <v>21.524999999999999</v>
      </c>
      <c r="D59">
        <v>0</v>
      </c>
      <c r="E59">
        <v>0</v>
      </c>
      <c r="F59">
        <v>45.8292</v>
      </c>
      <c r="G59">
        <v>0</v>
      </c>
      <c r="H59">
        <v>0</v>
      </c>
      <c r="I59">
        <v>22.468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136.875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62.94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53.5518</v>
      </c>
      <c r="AL59">
        <v>2.3239999999999998</v>
      </c>
      <c r="AM59">
        <v>0</v>
      </c>
      <c r="AN59">
        <v>0.57389999999999997</v>
      </c>
      <c r="AO59">
        <v>0</v>
      </c>
      <c r="AP59">
        <v>4.4835000000000003</v>
      </c>
      <c r="AQ59">
        <v>0</v>
      </c>
      <c r="AR59">
        <v>6.6239999999999997</v>
      </c>
      <c r="AS59">
        <v>9.4163999999999994</v>
      </c>
      <c r="AT59">
        <v>20.001799999999999</v>
      </c>
      <c r="AU59">
        <v>0</v>
      </c>
      <c r="AV59">
        <v>8.4</v>
      </c>
      <c r="AW59">
        <v>23.891999999999999</v>
      </c>
      <c r="AX59">
        <v>45.484000000000002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2516.4527439999997</v>
      </c>
    </row>
    <row r="60" spans="1:117">
      <c r="A60" t="s">
        <v>102</v>
      </c>
      <c r="B60">
        <v>0</v>
      </c>
      <c r="C60">
        <v>21.524999999999999</v>
      </c>
      <c r="D60">
        <v>0</v>
      </c>
      <c r="E60">
        <v>0</v>
      </c>
      <c r="F60">
        <v>45.8292</v>
      </c>
      <c r="G60">
        <v>0</v>
      </c>
      <c r="H60">
        <v>0</v>
      </c>
      <c r="I60">
        <v>22.468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136.875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62.94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53.5518</v>
      </c>
      <c r="AL60">
        <v>2.3239999999999998</v>
      </c>
      <c r="AM60">
        <v>0</v>
      </c>
      <c r="AN60">
        <v>0.57389999999999997</v>
      </c>
      <c r="AO60">
        <v>0</v>
      </c>
      <c r="AP60">
        <v>4.4835000000000003</v>
      </c>
      <c r="AQ60">
        <v>0</v>
      </c>
      <c r="AR60">
        <v>6.6239999999999997</v>
      </c>
      <c r="AS60">
        <v>9.4163999999999994</v>
      </c>
      <c r="AT60">
        <v>20.001799999999999</v>
      </c>
      <c r="AU60">
        <v>0</v>
      </c>
      <c r="AV60">
        <v>8.4</v>
      </c>
      <c r="AW60">
        <v>23.891999999999999</v>
      </c>
      <c r="AX60">
        <v>45.484000000000002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2516.4527439999997</v>
      </c>
    </row>
    <row r="61" spans="1:117">
      <c r="A61" t="s">
        <v>103</v>
      </c>
      <c r="B61">
        <v>0</v>
      </c>
      <c r="C61">
        <v>21.524999999999999</v>
      </c>
      <c r="D61">
        <v>0</v>
      </c>
      <c r="E61">
        <v>0</v>
      </c>
      <c r="F61">
        <v>45.8292</v>
      </c>
      <c r="G61">
        <v>0</v>
      </c>
      <c r="H61">
        <v>0</v>
      </c>
      <c r="I61">
        <v>22.468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136.875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62.94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53.5518</v>
      </c>
      <c r="AL61">
        <v>2.3239999999999998</v>
      </c>
      <c r="AM61">
        <v>0</v>
      </c>
      <c r="AN61">
        <v>0.57389999999999997</v>
      </c>
      <c r="AO61">
        <v>0</v>
      </c>
      <c r="AP61">
        <v>4.4835000000000003</v>
      </c>
      <c r="AQ61">
        <v>0</v>
      </c>
      <c r="AR61">
        <v>8.8320000000000007</v>
      </c>
      <c r="AS61">
        <v>9.4163999999999994</v>
      </c>
      <c r="AT61">
        <v>20.001799999999999</v>
      </c>
      <c r="AU61">
        <v>0</v>
      </c>
      <c r="AV61">
        <v>8.4</v>
      </c>
      <c r="AW61">
        <v>23.891999999999999</v>
      </c>
      <c r="AX61">
        <v>45.484000000000002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2518.6607439999998</v>
      </c>
    </row>
    <row r="62" spans="1:117">
      <c r="A62" t="s">
        <v>104</v>
      </c>
      <c r="B62">
        <v>0</v>
      </c>
      <c r="C62">
        <v>21.524999999999999</v>
      </c>
      <c r="D62">
        <v>0</v>
      </c>
      <c r="E62">
        <v>0</v>
      </c>
      <c r="F62">
        <v>45.8292</v>
      </c>
      <c r="G62">
        <v>0</v>
      </c>
      <c r="H62">
        <v>0</v>
      </c>
      <c r="I62">
        <v>22.468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136.875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62.94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53.5518</v>
      </c>
      <c r="AL62">
        <v>2.3239999999999998</v>
      </c>
      <c r="AM62">
        <v>0</v>
      </c>
      <c r="AN62">
        <v>0.57389999999999997</v>
      </c>
      <c r="AO62">
        <v>0</v>
      </c>
      <c r="AP62">
        <v>4.4835000000000003</v>
      </c>
      <c r="AQ62">
        <v>15.561</v>
      </c>
      <c r="AR62">
        <v>8.8320000000000007</v>
      </c>
      <c r="AS62">
        <v>9.4163999999999994</v>
      </c>
      <c r="AT62">
        <v>20.001799999999999</v>
      </c>
      <c r="AU62">
        <v>0</v>
      </c>
      <c r="AV62">
        <v>8.4</v>
      </c>
      <c r="AW62">
        <v>23.891999999999999</v>
      </c>
      <c r="AX62">
        <v>45.484000000000002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2534.2217439999999</v>
      </c>
    </row>
    <row r="63" spans="1:117">
      <c r="A63" t="s">
        <v>105</v>
      </c>
      <c r="B63">
        <v>0</v>
      </c>
      <c r="C63">
        <v>21.524999999999999</v>
      </c>
      <c r="D63">
        <v>0</v>
      </c>
      <c r="E63">
        <v>0</v>
      </c>
      <c r="F63">
        <v>45.8292</v>
      </c>
      <c r="G63">
        <v>0</v>
      </c>
      <c r="H63">
        <v>0</v>
      </c>
      <c r="I63">
        <v>22.468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136.875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62.94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53.5518</v>
      </c>
      <c r="AL63">
        <v>2.3239999999999998</v>
      </c>
      <c r="AM63">
        <v>0</v>
      </c>
      <c r="AN63">
        <v>0.57389999999999997</v>
      </c>
      <c r="AO63">
        <v>0</v>
      </c>
      <c r="AP63">
        <v>4.4835000000000003</v>
      </c>
      <c r="AQ63">
        <v>15.561</v>
      </c>
      <c r="AR63">
        <v>8.8320000000000007</v>
      </c>
      <c r="AS63">
        <v>9.4163999999999994</v>
      </c>
      <c r="AT63">
        <v>20.001799999999999</v>
      </c>
      <c r="AU63">
        <v>0</v>
      </c>
      <c r="AV63">
        <v>8.4</v>
      </c>
      <c r="AW63">
        <v>23.891999999999999</v>
      </c>
      <c r="AX63">
        <v>45.484000000000002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2534.2217439999999</v>
      </c>
    </row>
    <row r="64" spans="1:117">
      <c r="A64" t="s">
        <v>106</v>
      </c>
      <c r="B64">
        <v>0</v>
      </c>
      <c r="C64">
        <v>21.524999999999999</v>
      </c>
      <c r="D64">
        <v>0</v>
      </c>
      <c r="E64">
        <v>0</v>
      </c>
      <c r="F64">
        <v>45.8292</v>
      </c>
      <c r="G64">
        <v>0</v>
      </c>
      <c r="H64">
        <v>0</v>
      </c>
      <c r="I64">
        <v>22.468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136.875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62.94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53.5518</v>
      </c>
      <c r="AL64">
        <v>2.3239999999999998</v>
      </c>
      <c r="AM64">
        <v>0</v>
      </c>
      <c r="AN64">
        <v>0.57389999999999997</v>
      </c>
      <c r="AO64">
        <v>0</v>
      </c>
      <c r="AP64">
        <v>4.4835000000000003</v>
      </c>
      <c r="AQ64">
        <v>15.561</v>
      </c>
      <c r="AR64">
        <v>8.8320000000000007</v>
      </c>
      <c r="AS64">
        <v>9.4163999999999994</v>
      </c>
      <c r="AT64">
        <v>20.001799999999999</v>
      </c>
      <c r="AU64">
        <v>0</v>
      </c>
      <c r="AV64">
        <v>8.4</v>
      </c>
      <c r="AW64">
        <v>23.891999999999999</v>
      </c>
      <c r="AX64">
        <v>45.484000000000002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2534.2217439999999</v>
      </c>
    </row>
    <row r="65" spans="1:117">
      <c r="A65" t="s">
        <v>107</v>
      </c>
      <c r="B65">
        <v>0</v>
      </c>
      <c r="C65">
        <v>21.524999999999999</v>
      </c>
      <c r="D65">
        <v>0</v>
      </c>
      <c r="E65">
        <v>0</v>
      </c>
      <c r="F65">
        <v>45.8292</v>
      </c>
      <c r="G65">
        <v>0</v>
      </c>
      <c r="H65">
        <v>0</v>
      </c>
      <c r="I65">
        <v>22.468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136.875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62.94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53.5518</v>
      </c>
      <c r="AL65">
        <v>2.3239999999999998</v>
      </c>
      <c r="AM65">
        <v>0</v>
      </c>
      <c r="AN65">
        <v>0.57389999999999997</v>
      </c>
      <c r="AO65">
        <v>0</v>
      </c>
      <c r="AP65">
        <v>4.4835000000000003</v>
      </c>
      <c r="AQ65">
        <v>15.561</v>
      </c>
      <c r="AR65">
        <v>8.8320000000000007</v>
      </c>
      <c r="AS65">
        <v>9.4163999999999994</v>
      </c>
      <c r="AT65">
        <v>20.001799999999999</v>
      </c>
      <c r="AU65">
        <v>0</v>
      </c>
      <c r="AV65">
        <v>8.4</v>
      </c>
      <c r="AW65">
        <v>23.891999999999999</v>
      </c>
      <c r="AX65">
        <v>45.484000000000002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2534.2217439999999</v>
      </c>
    </row>
    <row r="66" spans="1:117">
      <c r="A66" t="s">
        <v>108</v>
      </c>
      <c r="B66">
        <v>0</v>
      </c>
      <c r="C66">
        <v>21.524999999999999</v>
      </c>
      <c r="D66">
        <v>0</v>
      </c>
      <c r="E66">
        <v>0</v>
      </c>
      <c r="F66">
        <v>45.8292</v>
      </c>
      <c r="G66">
        <v>0</v>
      </c>
      <c r="H66">
        <v>0</v>
      </c>
      <c r="I66">
        <v>22.468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136.875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62.94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53.5518</v>
      </c>
      <c r="AL66">
        <v>2.3239999999999998</v>
      </c>
      <c r="AM66">
        <v>0</v>
      </c>
      <c r="AN66">
        <v>0.57389999999999997</v>
      </c>
      <c r="AO66">
        <v>0</v>
      </c>
      <c r="AP66">
        <v>4.4835000000000003</v>
      </c>
      <c r="AQ66">
        <v>31.122</v>
      </c>
      <c r="AR66">
        <v>8.8320000000000007</v>
      </c>
      <c r="AS66">
        <v>9.4163999999999994</v>
      </c>
      <c r="AT66">
        <v>20.001799999999999</v>
      </c>
      <c r="AU66">
        <v>0</v>
      </c>
      <c r="AV66">
        <v>8.4</v>
      </c>
      <c r="AW66">
        <v>23.891999999999999</v>
      </c>
      <c r="AX66">
        <v>45.484000000000002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2549.7827439999996</v>
      </c>
    </row>
    <row r="67" spans="1:117">
      <c r="A67" t="s">
        <v>109</v>
      </c>
      <c r="B67">
        <v>0</v>
      </c>
      <c r="C67">
        <v>21.524999999999999</v>
      </c>
      <c r="D67">
        <v>0</v>
      </c>
      <c r="E67">
        <v>0</v>
      </c>
      <c r="F67">
        <v>45.8292</v>
      </c>
      <c r="G67">
        <v>0</v>
      </c>
      <c r="H67">
        <v>0</v>
      </c>
      <c r="I67">
        <v>22.468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136.875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62.94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53.5518</v>
      </c>
      <c r="AL67">
        <v>12.782</v>
      </c>
      <c r="AM67">
        <v>0</v>
      </c>
      <c r="AN67">
        <v>0.57389999999999997</v>
      </c>
      <c r="AO67">
        <v>0</v>
      </c>
      <c r="AP67">
        <v>4.4835000000000003</v>
      </c>
      <c r="AQ67">
        <v>31.122</v>
      </c>
      <c r="AR67">
        <v>39.744</v>
      </c>
      <c r="AS67">
        <v>24.75168</v>
      </c>
      <c r="AT67">
        <v>20.001799999999999</v>
      </c>
      <c r="AU67">
        <v>0</v>
      </c>
      <c r="AV67">
        <v>8.4</v>
      </c>
      <c r="AW67">
        <v>23.891999999999999</v>
      </c>
      <c r="AX67">
        <v>45.484000000000002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2606.4880239999998</v>
      </c>
    </row>
    <row r="68" spans="1:117">
      <c r="A68" t="s">
        <v>110</v>
      </c>
      <c r="B68">
        <v>0</v>
      </c>
      <c r="C68">
        <v>21.524999999999999</v>
      </c>
      <c r="D68">
        <v>0</v>
      </c>
      <c r="E68">
        <v>0</v>
      </c>
      <c r="F68">
        <v>45.8292</v>
      </c>
      <c r="G68">
        <v>0</v>
      </c>
      <c r="H68">
        <v>0</v>
      </c>
      <c r="I68">
        <v>22.468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136.875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62.94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53.5518</v>
      </c>
      <c r="AL68">
        <v>79.376220000000004</v>
      </c>
      <c r="AM68">
        <v>0</v>
      </c>
      <c r="AN68">
        <v>0.57389999999999997</v>
      </c>
      <c r="AO68">
        <v>0</v>
      </c>
      <c r="AP68">
        <v>4.4835000000000003</v>
      </c>
      <c r="AQ68">
        <v>31.122</v>
      </c>
      <c r="AR68">
        <v>39.744</v>
      </c>
      <c r="AS68">
        <v>24.75168</v>
      </c>
      <c r="AT68">
        <v>20.001799999999999</v>
      </c>
      <c r="AU68">
        <v>0</v>
      </c>
      <c r="AV68">
        <v>8.4</v>
      </c>
      <c r="AW68">
        <v>23.891999999999999</v>
      </c>
      <c r="AX68">
        <v>45.484000000000002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2673.0822439999997</v>
      </c>
    </row>
    <row r="69" spans="1:117">
      <c r="A69" t="s">
        <v>111</v>
      </c>
      <c r="B69">
        <v>0</v>
      </c>
      <c r="C69">
        <v>21.524999999999999</v>
      </c>
      <c r="D69">
        <v>0</v>
      </c>
      <c r="E69">
        <v>0</v>
      </c>
      <c r="F69">
        <v>45.8292</v>
      </c>
      <c r="G69">
        <v>0</v>
      </c>
      <c r="H69">
        <v>0</v>
      </c>
      <c r="I69">
        <v>22.468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136.875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62.94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0</v>
      </c>
      <c r="AI69">
        <v>0</v>
      </c>
      <c r="AJ69">
        <v>0</v>
      </c>
      <c r="AK69">
        <v>53.5518</v>
      </c>
      <c r="AL69">
        <v>79.376220000000004</v>
      </c>
      <c r="AM69">
        <v>0</v>
      </c>
      <c r="AN69">
        <v>0.57389999999999997</v>
      </c>
      <c r="AO69">
        <v>0</v>
      </c>
      <c r="AP69">
        <v>4.4835000000000003</v>
      </c>
      <c r="AQ69">
        <v>31.122</v>
      </c>
      <c r="AR69">
        <v>8.8320000000000007</v>
      </c>
      <c r="AS69">
        <v>9.4163999999999994</v>
      </c>
      <c r="AT69">
        <v>20.001799999999999</v>
      </c>
      <c r="AU69">
        <v>0</v>
      </c>
      <c r="AV69">
        <v>8.4</v>
      </c>
      <c r="AW69">
        <v>23.891999999999999</v>
      </c>
      <c r="AX69">
        <v>45.484000000000002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2643.3138159999999</v>
      </c>
    </row>
    <row r="70" spans="1:117">
      <c r="A70" t="s">
        <v>112</v>
      </c>
      <c r="B70">
        <v>0</v>
      </c>
      <c r="C70">
        <v>21.524999999999999</v>
      </c>
      <c r="D70">
        <v>0</v>
      </c>
      <c r="E70">
        <v>0</v>
      </c>
      <c r="F70">
        <v>45.8292</v>
      </c>
      <c r="G70">
        <v>0</v>
      </c>
      <c r="H70">
        <v>0</v>
      </c>
      <c r="I70">
        <v>22.468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136.875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62.94</v>
      </c>
      <c r="Y70">
        <v>0</v>
      </c>
      <c r="Z70">
        <v>0</v>
      </c>
      <c r="AA70">
        <v>7.0309999999999997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53.5518</v>
      </c>
      <c r="AL70">
        <v>79.376220000000004</v>
      </c>
      <c r="AM70">
        <v>0</v>
      </c>
      <c r="AN70">
        <v>0.57389999999999997</v>
      </c>
      <c r="AO70">
        <v>0</v>
      </c>
      <c r="AP70">
        <v>4.4835000000000003</v>
      </c>
      <c r="AQ70">
        <v>46.683</v>
      </c>
      <c r="AR70">
        <v>8.8320000000000007</v>
      </c>
      <c r="AS70">
        <v>9.4163999999999994</v>
      </c>
      <c r="AT70">
        <v>20.001799999999999</v>
      </c>
      <c r="AU70">
        <v>0</v>
      </c>
      <c r="AV70">
        <v>8.4</v>
      </c>
      <c r="AW70">
        <v>23.891999999999999</v>
      </c>
      <c r="AX70">
        <v>45.484000000000002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2684.845816</v>
      </c>
    </row>
    <row r="71" spans="1:117">
      <c r="A71" t="s">
        <v>113</v>
      </c>
      <c r="B71">
        <v>0</v>
      </c>
      <c r="C71">
        <v>21.524999999999999</v>
      </c>
      <c r="D71">
        <v>0</v>
      </c>
      <c r="E71">
        <v>0</v>
      </c>
      <c r="F71">
        <v>45.8292</v>
      </c>
      <c r="G71">
        <v>0</v>
      </c>
      <c r="H71">
        <v>0</v>
      </c>
      <c r="I71">
        <v>22.468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136.875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62.94</v>
      </c>
      <c r="Y71">
        <v>0</v>
      </c>
      <c r="Z71">
        <v>0</v>
      </c>
      <c r="AA71">
        <v>13.983000000000001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53.5518</v>
      </c>
      <c r="AL71">
        <v>79.376220000000004</v>
      </c>
      <c r="AM71">
        <v>0</v>
      </c>
      <c r="AN71">
        <v>0.57389999999999997</v>
      </c>
      <c r="AO71">
        <v>0</v>
      </c>
      <c r="AP71">
        <v>5.1239999999999997</v>
      </c>
      <c r="AQ71">
        <v>62.244</v>
      </c>
      <c r="AR71">
        <v>8.8320000000000007</v>
      </c>
      <c r="AS71">
        <v>9.4163999999999994</v>
      </c>
      <c r="AT71">
        <v>20.001799999999999</v>
      </c>
      <c r="AU71">
        <v>0</v>
      </c>
      <c r="AV71">
        <v>8.4</v>
      </c>
      <c r="AW71">
        <v>23.891999999999999</v>
      </c>
      <c r="AX71">
        <v>45.484000000000002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2727.6603160000004</v>
      </c>
    </row>
    <row r="72" spans="1:117">
      <c r="A72" t="s">
        <v>114</v>
      </c>
      <c r="B72">
        <v>0</v>
      </c>
      <c r="C72">
        <v>21.524999999999999</v>
      </c>
      <c r="D72">
        <v>0</v>
      </c>
      <c r="E72">
        <v>0</v>
      </c>
      <c r="F72">
        <v>45.8292</v>
      </c>
      <c r="G72">
        <v>0</v>
      </c>
      <c r="H72">
        <v>0</v>
      </c>
      <c r="I72">
        <v>22.468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136.875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62.94</v>
      </c>
      <c r="Y72">
        <v>0</v>
      </c>
      <c r="Z72">
        <v>2.2000000000000002</v>
      </c>
      <c r="AA72">
        <v>28.045000000000002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56.82</v>
      </c>
      <c r="AI72">
        <v>3.1825000000000001</v>
      </c>
      <c r="AJ72">
        <v>0</v>
      </c>
      <c r="AK72">
        <v>53.5518</v>
      </c>
      <c r="AL72">
        <v>9.2959999999999994</v>
      </c>
      <c r="AM72">
        <v>0</v>
      </c>
      <c r="AN72">
        <v>0.57389999999999997</v>
      </c>
      <c r="AO72">
        <v>0</v>
      </c>
      <c r="AP72">
        <v>5.1239999999999997</v>
      </c>
      <c r="AQ72">
        <v>62.244</v>
      </c>
      <c r="AR72">
        <v>8.8320000000000007</v>
      </c>
      <c r="AS72">
        <v>9.4163999999999994</v>
      </c>
      <c r="AT72">
        <v>20.001799999999999</v>
      </c>
      <c r="AU72">
        <v>0</v>
      </c>
      <c r="AV72">
        <v>8.4</v>
      </c>
      <c r="AW72">
        <v>23.891999999999999</v>
      </c>
      <c r="AX72">
        <v>45.484000000000002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2703.7796319999998</v>
      </c>
    </row>
    <row r="73" spans="1:117">
      <c r="A73" t="s">
        <v>115</v>
      </c>
      <c r="B73">
        <v>0</v>
      </c>
      <c r="C73">
        <v>21.524999999999999</v>
      </c>
      <c r="D73">
        <v>0</v>
      </c>
      <c r="E73">
        <v>0</v>
      </c>
      <c r="F73">
        <v>45.8292</v>
      </c>
      <c r="G73">
        <v>0</v>
      </c>
      <c r="H73">
        <v>0</v>
      </c>
      <c r="I73">
        <v>22.468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136.875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62.94</v>
      </c>
      <c r="Y73">
        <v>0</v>
      </c>
      <c r="Z73">
        <v>2.2000000000000002</v>
      </c>
      <c r="AA73">
        <v>39.5</v>
      </c>
      <c r="AB73">
        <v>13.17004</v>
      </c>
      <c r="AC73">
        <v>0</v>
      </c>
      <c r="AD73">
        <v>18.272072000000001</v>
      </c>
      <c r="AE73">
        <v>32.957704</v>
      </c>
      <c r="AF73">
        <v>8.8740000000000006</v>
      </c>
      <c r="AG73">
        <v>0</v>
      </c>
      <c r="AH73">
        <v>83.335999999999999</v>
      </c>
      <c r="AI73">
        <v>6.3650000000000002</v>
      </c>
      <c r="AJ73">
        <v>0</v>
      </c>
      <c r="AK73">
        <v>53.5518</v>
      </c>
      <c r="AL73">
        <v>2.3239999999999998</v>
      </c>
      <c r="AM73">
        <v>0</v>
      </c>
      <c r="AN73">
        <v>0.57389999999999997</v>
      </c>
      <c r="AO73">
        <v>0</v>
      </c>
      <c r="AP73">
        <v>5.1239999999999997</v>
      </c>
      <c r="AQ73">
        <v>62.244</v>
      </c>
      <c r="AR73">
        <v>13.247999999999999</v>
      </c>
      <c r="AS73">
        <v>9.4163999999999994</v>
      </c>
      <c r="AT73">
        <v>20.001799999999999</v>
      </c>
      <c r="AU73">
        <v>0</v>
      </c>
      <c r="AV73">
        <v>8.4</v>
      </c>
      <c r="AW73">
        <v>23.891999999999999</v>
      </c>
      <c r="AX73">
        <v>45.484000000000002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2781.1620599999997</v>
      </c>
    </row>
    <row r="74" spans="1:117">
      <c r="A74" t="s">
        <v>116</v>
      </c>
      <c r="B74">
        <v>0</v>
      </c>
      <c r="C74">
        <v>21.524999999999999</v>
      </c>
      <c r="D74">
        <v>0</v>
      </c>
      <c r="E74">
        <v>0</v>
      </c>
      <c r="F74">
        <v>45.8292</v>
      </c>
      <c r="G74">
        <v>0</v>
      </c>
      <c r="H74">
        <v>0</v>
      </c>
      <c r="I74">
        <v>22.468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136.875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62.94</v>
      </c>
      <c r="Y74">
        <v>0</v>
      </c>
      <c r="Z74">
        <v>2.2000000000000002</v>
      </c>
      <c r="AA74">
        <v>42.14808</v>
      </c>
      <c r="AB74">
        <v>13.17004</v>
      </c>
      <c r="AC74">
        <v>0</v>
      </c>
      <c r="AD74">
        <v>27.3447</v>
      </c>
      <c r="AE74">
        <v>49.436556000000003</v>
      </c>
      <c r="AF74">
        <v>8.8740000000000006</v>
      </c>
      <c r="AG74">
        <v>0</v>
      </c>
      <c r="AH74">
        <v>113.64</v>
      </c>
      <c r="AI74">
        <v>16.350411999999999</v>
      </c>
      <c r="AJ74">
        <v>0</v>
      </c>
      <c r="AK74">
        <v>53.5518</v>
      </c>
      <c r="AL74">
        <v>2.3239999999999998</v>
      </c>
      <c r="AM74">
        <v>0</v>
      </c>
      <c r="AN74">
        <v>0.57389999999999997</v>
      </c>
      <c r="AO74">
        <v>0</v>
      </c>
      <c r="AP74">
        <v>5.1239999999999997</v>
      </c>
      <c r="AQ74">
        <v>62.244</v>
      </c>
      <c r="AR74">
        <v>13.247999999999999</v>
      </c>
      <c r="AS74">
        <v>9.4163999999999994</v>
      </c>
      <c r="AT74">
        <v>20.001799999999999</v>
      </c>
      <c r="AU74">
        <v>0</v>
      </c>
      <c r="AV74">
        <v>8.4</v>
      </c>
      <c r="AW74">
        <v>23.891999999999999</v>
      </c>
      <c r="AX74">
        <v>45.484000000000002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2849.6510319999998</v>
      </c>
    </row>
    <row r="75" spans="1:117">
      <c r="A75" t="s">
        <v>117</v>
      </c>
      <c r="B75">
        <v>0</v>
      </c>
      <c r="C75">
        <v>22.05</v>
      </c>
      <c r="D75">
        <v>0</v>
      </c>
      <c r="E75">
        <v>0</v>
      </c>
      <c r="F75">
        <v>45.8292</v>
      </c>
      <c r="G75">
        <v>0</v>
      </c>
      <c r="H75">
        <v>0</v>
      </c>
      <c r="I75">
        <v>22.468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136.875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62.94</v>
      </c>
      <c r="Y75">
        <v>0</v>
      </c>
      <c r="Z75">
        <v>2.2000000000000002</v>
      </c>
      <c r="AA75">
        <v>42.14808</v>
      </c>
      <c r="AB75">
        <v>26.34008</v>
      </c>
      <c r="AC75">
        <v>0</v>
      </c>
      <c r="AD75">
        <v>36.544144000000003</v>
      </c>
      <c r="AE75">
        <v>49.436556000000003</v>
      </c>
      <c r="AF75">
        <v>17.748000000000001</v>
      </c>
      <c r="AG75">
        <v>0</v>
      </c>
      <c r="AH75">
        <v>140.34540000000001</v>
      </c>
      <c r="AI75">
        <v>32.700823999999997</v>
      </c>
      <c r="AJ75">
        <v>0</v>
      </c>
      <c r="AK75">
        <v>53.5518</v>
      </c>
      <c r="AL75">
        <v>2.3239999999999998</v>
      </c>
      <c r="AM75">
        <v>4.7988</v>
      </c>
      <c r="AN75">
        <v>0.57389999999999997</v>
      </c>
      <c r="AO75">
        <v>0</v>
      </c>
      <c r="AP75">
        <v>5.1239999999999997</v>
      </c>
      <c r="AQ75">
        <v>62.244</v>
      </c>
      <c r="AR75">
        <v>13.247999999999999</v>
      </c>
      <c r="AS75">
        <v>9.4163999999999994</v>
      </c>
      <c r="AT75">
        <v>20.001799999999999</v>
      </c>
      <c r="AU75">
        <v>0</v>
      </c>
      <c r="AV75">
        <v>8.4</v>
      </c>
      <c r="AW75">
        <v>23.891999999999999</v>
      </c>
      <c r="AX75">
        <v>45.484000000000002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2929.2741280000005</v>
      </c>
    </row>
    <row r="76" spans="1:117">
      <c r="A76" t="s">
        <v>118</v>
      </c>
      <c r="B76">
        <v>0</v>
      </c>
      <c r="C76">
        <v>22.05</v>
      </c>
      <c r="D76">
        <v>0</v>
      </c>
      <c r="E76">
        <v>0</v>
      </c>
      <c r="F76">
        <v>45.8292</v>
      </c>
      <c r="G76">
        <v>0</v>
      </c>
      <c r="H76">
        <v>0</v>
      </c>
      <c r="I76">
        <v>22.468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136.875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62.94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53.5518</v>
      </c>
      <c r="AL76">
        <v>2.3239999999999998</v>
      </c>
      <c r="AM76">
        <v>9.3309999999999995</v>
      </c>
      <c r="AN76">
        <v>0.57389999999999997</v>
      </c>
      <c r="AO76">
        <v>0</v>
      </c>
      <c r="AP76">
        <v>5.1239999999999997</v>
      </c>
      <c r="AQ76">
        <v>62.244</v>
      </c>
      <c r="AR76">
        <v>13.247999999999999</v>
      </c>
      <c r="AS76">
        <v>9.4163999999999994</v>
      </c>
      <c r="AT76">
        <v>20.001799999999999</v>
      </c>
      <c r="AU76">
        <v>0</v>
      </c>
      <c r="AV76">
        <v>8.4</v>
      </c>
      <c r="AW76">
        <v>23.891999999999999</v>
      </c>
      <c r="AX76">
        <v>45.484000000000002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2978.9728480000003</v>
      </c>
    </row>
    <row r="77" spans="1:117">
      <c r="A77" t="s">
        <v>119</v>
      </c>
      <c r="B77">
        <v>0</v>
      </c>
      <c r="C77">
        <v>22.05</v>
      </c>
      <c r="D77">
        <v>0</v>
      </c>
      <c r="E77">
        <v>0</v>
      </c>
      <c r="F77">
        <v>45.8292</v>
      </c>
      <c r="G77">
        <v>0</v>
      </c>
      <c r="H77">
        <v>0</v>
      </c>
      <c r="I77">
        <v>22.468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136.875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62.94</v>
      </c>
      <c r="Y77">
        <v>0</v>
      </c>
      <c r="Z77">
        <v>13.041600000000001</v>
      </c>
      <c r="AA77">
        <v>28.045000000000002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53.5518</v>
      </c>
      <c r="AL77">
        <v>2.3239999999999998</v>
      </c>
      <c r="AM77">
        <v>15.804048</v>
      </c>
      <c r="AN77">
        <v>0.57389999999999997</v>
      </c>
      <c r="AO77">
        <v>0</v>
      </c>
      <c r="AP77">
        <v>5.1239999999999997</v>
      </c>
      <c r="AQ77">
        <v>62.244</v>
      </c>
      <c r="AR77">
        <v>8.8320000000000007</v>
      </c>
      <c r="AS77">
        <v>9.4163999999999994</v>
      </c>
      <c r="AT77">
        <v>20.001799999999999</v>
      </c>
      <c r="AU77">
        <v>0</v>
      </c>
      <c r="AV77">
        <v>8.4</v>
      </c>
      <c r="AW77">
        <v>23.891999999999999</v>
      </c>
      <c r="AX77">
        <v>45.484000000000002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2966.9268160000001</v>
      </c>
    </row>
    <row r="78" spans="1:117">
      <c r="A78" t="s">
        <v>120</v>
      </c>
      <c r="B78">
        <v>0</v>
      </c>
      <c r="C78">
        <v>22.05</v>
      </c>
      <c r="D78">
        <v>0</v>
      </c>
      <c r="E78">
        <v>0</v>
      </c>
      <c r="F78">
        <v>46.263599999999997</v>
      </c>
      <c r="G78">
        <v>0</v>
      </c>
      <c r="H78">
        <v>0</v>
      </c>
      <c r="I78">
        <v>22.468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136.875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62.94</v>
      </c>
      <c r="Y78">
        <v>0</v>
      </c>
      <c r="Z78">
        <v>13.041600000000001</v>
      </c>
      <c r="AA78">
        <v>28.045000000000002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53.5518</v>
      </c>
      <c r="AL78">
        <v>2.3239999999999998</v>
      </c>
      <c r="AM78">
        <v>15.804048</v>
      </c>
      <c r="AN78">
        <v>0.57389999999999997</v>
      </c>
      <c r="AO78">
        <v>0</v>
      </c>
      <c r="AP78">
        <v>5.1239999999999997</v>
      </c>
      <c r="AQ78">
        <v>62.244</v>
      </c>
      <c r="AR78">
        <v>8.8320000000000007</v>
      </c>
      <c r="AS78">
        <v>9.4163999999999994</v>
      </c>
      <c r="AT78">
        <v>20.001799999999999</v>
      </c>
      <c r="AU78">
        <v>0</v>
      </c>
      <c r="AV78">
        <v>8.4</v>
      </c>
      <c r="AW78">
        <v>23.891999999999999</v>
      </c>
      <c r="AX78">
        <v>45.484000000000002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2967.3612160000002</v>
      </c>
    </row>
    <row r="79" spans="1:117">
      <c r="A79" t="s">
        <v>121</v>
      </c>
      <c r="B79">
        <v>0</v>
      </c>
      <c r="C79">
        <v>22.05</v>
      </c>
      <c r="D79">
        <v>0</v>
      </c>
      <c r="E79">
        <v>0</v>
      </c>
      <c r="F79">
        <v>46.263599999999997</v>
      </c>
      <c r="G79">
        <v>0</v>
      </c>
      <c r="H79">
        <v>0</v>
      </c>
      <c r="I79">
        <v>36.716000000000001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136.875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62.94</v>
      </c>
      <c r="Y79">
        <v>0</v>
      </c>
      <c r="Z79">
        <v>13.041600000000001</v>
      </c>
      <c r="AA79">
        <v>26.07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53.5518</v>
      </c>
      <c r="AL79">
        <v>2.3239999999999998</v>
      </c>
      <c r="AM79">
        <v>15.804048</v>
      </c>
      <c r="AN79">
        <v>0.57389999999999997</v>
      </c>
      <c r="AO79">
        <v>0</v>
      </c>
      <c r="AP79">
        <v>5.1239999999999997</v>
      </c>
      <c r="AQ79">
        <v>62.244</v>
      </c>
      <c r="AR79">
        <v>8.8320000000000007</v>
      </c>
      <c r="AS79">
        <v>9.4163999999999994</v>
      </c>
      <c r="AT79">
        <v>20.001799999999999</v>
      </c>
      <c r="AU79">
        <v>0</v>
      </c>
      <c r="AV79">
        <v>8.4</v>
      </c>
      <c r="AW79">
        <v>23.891999999999999</v>
      </c>
      <c r="AX79">
        <v>45.484000000000002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2972.9807450000003</v>
      </c>
    </row>
    <row r="80" spans="1:117">
      <c r="A80" t="s">
        <v>122</v>
      </c>
      <c r="B80">
        <v>0</v>
      </c>
      <c r="C80">
        <v>22.05</v>
      </c>
      <c r="D80">
        <v>0</v>
      </c>
      <c r="E80">
        <v>0</v>
      </c>
      <c r="F80">
        <v>46.263599999999997</v>
      </c>
      <c r="G80">
        <v>0</v>
      </c>
      <c r="H80">
        <v>0</v>
      </c>
      <c r="I80">
        <v>36.716000000000001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136.875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62.94</v>
      </c>
      <c r="Y80">
        <v>0</v>
      </c>
      <c r="Z80">
        <v>13.041600000000001</v>
      </c>
      <c r="AA80">
        <v>13.983000000000001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53.5518</v>
      </c>
      <c r="AL80">
        <v>2.3239999999999998</v>
      </c>
      <c r="AM80">
        <v>15.804048</v>
      </c>
      <c r="AN80">
        <v>0.57389999999999997</v>
      </c>
      <c r="AO80">
        <v>0</v>
      </c>
      <c r="AP80">
        <v>5.1239999999999997</v>
      </c>
      <c r="AQ80">
        <v>62.244</v>
      </c>
      <c r="AR80">
        <v>8.8320000000000007</v>
      </c>
      <c r="AS80">
        <v>9.4163999999999994</v>
      </c>
      <c r="AT80">
        <v>20.001799999999999</v>
      </c>
      <c r="AU80">
        <v>0</v>
      </c>
      <c r="AV80">
        <v>8.4</v>
      </c>
      <c r="AW80">
        <v>23.891999999999999</v>
      </c>
      <c r="AX80">
        <v>45.484000000000002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2948.9623330000004</v>
      </c>
    </row>
    <row r="81" spans="1:117">
      <c r="A81" t="s">
        <v>123</v>
      </c>
      <c r="B81">
        <v>0</v>
      </c>
      <c r="C81">
        <v>22.05</v>
      </c>
      <c r="D81">
        <v>0</v>
      </c>
      <c r="E81">
        <v>0</v>
      </c>
      <c r="F81">
        <v>46.263599999999997</v>
      </c>
      <c r="G81">
        <v>0</v>
      </c>
      <c r="H81">
        <v>0</v>
      </c>
      <c r="I81">
        <v>36.716000000000001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136.875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62.94</v>
      </c>
      <c r="Y81">
        <v>0</v>
      </c>
      <c r="Z81">
        <v>13.041600000000001</v>
      </c>
      <c r="AA81">
        <v>13.983000000000001</v>
      </c>
      <c r="AB81">
        <v>39.510120000000001</v>
      </c>
      <c r="AC81">
        <v>19.374780999999999</v>
      </c>
      <c r="AD81">
        <v>35.667000000000002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53.5518</v>
      </c>
      <c r="AL81">
        <v>2.3239999999999998</v>
      </c>
      <c r="AM81">
        <v>10.557359999999999</v>
      </c>
      <c r="AN81">
        <v>0.57389999999999997</v>
      </c>
      <c r="AO81">
        <v>0</v>
      </c>
      <c r="AP81">
        <v>5.1239999999999997</v>
      </c>
      <c r="AQ81">
        <v>62.244</v>
      </c>
      <c r="AR81">
        <v>8.8320000000000007</v>
      </c>
      <c r="AS81">
        <v>9.4163999999999994</v>
      </c>
      <c r="AT81">
        <v>20.001799999999999</v>
      </c>
      <c r="AU81">
        <v>0</v>
      </c>
      <c r="AV81">
        <v>8.4</v>
      </c>
      <c r="AW81">
        <v>23.891999999999999</v>
      </c>
      <c r="AX81">
        <v>45.484000000000002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2921.7841010000002</v>
      </c>
    </row>
    <row r="82" spans="1:117">
      <c r="A82" t="s">
        <v>124</v>
      </c>
      <c r="B82">
        <v>0</v>
      </c>
      <c r="C82">
        <v>22.05</v>
      </c>
      <c r="D82">
        <v>0</v>
      </c>
      <c r="E82">
        <v>0</v>
      </c>
      <c r="F82">
        <v>46.263599999999997</v>
      </c>
      <c r="G82">
        <v>0</v>
      </c>
      <c r="H82">
        <v>0</v>
      </c>
      <c r="I82">
        <v>36.716000000000001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136.875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62.94</v>
      </c>
      <c r="Y82">
        <v>0</v>
      </c>
      <c r="Z82">
        <v>13.041600000000001</v>
      </c>
      <c r="AA82">
        <v>7.0309999999999997</v>
      </c>
      <c r="AB82">
        <v>26.34008</v>
      </c>
      <c r="AC82">
        <v>0</v>
      </c>
      <c r="AD82">
        <v>27.3447</v>
      </c>
      <c r="AE82">
        <v>49.436556000000003</v>
      </c>
      <c r="AF82">
        <v>17.748000000000001</v>
      </c>
      <c r="AG82">
        <v>0</v>
      </c>
      <c r="AH82">
        <v>112.693</v>
      </c>
      <c r="AI82">
        <v>0</v>
      </c>
      <c r="AJ82">
        <v>0</v>
      </c>
      <c r="AK82">
        <v>53.5518</v>
      </c>
      <c r="AL82">
        <v>2.3239999999999998</v>
      </c>
      <c r="AM82">
        <v>9.7309000000000001</v>
      </c>
      <c r="AN82">
        <v>0.57389999999999997</v>
      </c>
      <c r="AO82">
        <v>0</v>
      </c>
      <c r="AP82">
        <v>5.1239999999999997</v>
      </c>
      <c r="AQ82">
        <v>46.683</v>
      </c>
      <c r="AR82">
        <v>8.8320000000000007</v>
      </c>
      <c r="AS82">
        <v>9.4163999999999994</v>
      </c>
      <c r="AT82">
        <v>20.001799999999999</v>
      </c>
      <c r="AU82">
        <v>0</v>
      </c>
      <c r="AV82">
        <v>8.4</v>
      </c>
      <c r="AW82">
        <v>23.891999999999999</v>
      </c>
      <c r="AX82">
        <v>45.484000000000002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2835.6834800000006</v>
      </c>
    </row>
    <row r="83" spans="1:117">
      <c r="A83" t="s">
        <v>125</v>
      </c>
      <c r="B83">
        <v>0</v>
      </c>
      <c r="C83">
        <v>22.05</v>
      </c>
      <c r="D83">
        <v>0</v>
      </c>
      <c r="E83">
        <v>0</v>
      </c>
      <c r="F83">
        <v>46.263599999999997</v>
      </c>
      <c r="G83">
        <v>0</v>
      </c>
      <c r="H83">
        <v>0</v>
      </c>
      <c r="I83">
        <v>36.716000000000001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136.875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62.94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16.380400000000002</v>
      </c>
      <c r="AE83">
        <v>32.957704</v>
      </c>
      <c r="AF83">
        <v>17.748000000000001</v>
      </c>
      <c r="AG83">
        <v>0</v>
      </c>
      <c r="AH83">
        <v>75.760000000000005</v>
      </c>
      <c r="AI83">
        <v>0</v>
      </c>
      <c r="AJ83">
        <v>0</v>
      </c>
      <c r="AK83">
        <v>53.5518</v>
      </c>
      <c r="AL83">
        <v>2.3239999999999998</v>
      </c>
      <c r="AM83">
        <v>5.2786799999999996</v>
      </c>
      <c r="AN83">
        <v>0.57389999999999997</v>
      </c>
      <c r="AO83">
        <v>0</v>
      </c>
      <c r="AP83">
        <v>5.1239999999999997</v>
      </c>
      <c r="AQ83">
        <v>31.122</v>
      </c>
      <c r="AR83">
        <v>49.68</v>
      </c>
      <c r="AS83">
        <v>9.4163999999999994</v>
      </c>
      <c r="AT83">
        <v>20.001799999999999</v>
      </c>
      <c r="AU83">
        <v>0</v>
      </c>
      <c r="AV83">
        <v>8.4</v>
      </c>
      <c r="AW83">
        <v>23.891999999999999</v>
      </c>
      <c r="AX83">
        <v>45.484000000000002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2765.4202679999999</v>
      </c>
    </row>
    <row r="84" spans="1:117">
      <c r="A84" t="s">
        <v>126</v>
      </c>
      <c r="B84">
        <v>0</v>
      </c>
      <c r="C84">
        <v>22.05</v>
      </c>
      <c r="D84">
        <v>0</v>
      </c>
      <c r="E84">
        <v>0</v>
      </c>
      <c r="F84">
        <v>46.263599999999997</v>
      </c>
      <c r="G84">
        <v>0</v>
      </c>
      <c r="H84">
        <v>0</v>
      </c>
      <c r="I84">
        <v>36.716000000000001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136.875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62.94</v>
      </c>
      <c r="Y84">
        <v>0</v>
      </c>
      <c r="Z84">
        <v>6.5208000000000004</v>
      </c>
      <c r="AA84">
        <v>0</v>
      </c>
      <c r="AB84">
        <v>13.17004</v>
      </c>
      <c r="AC84">
        <v>0</v>
      </c>
      <c r="AD84">
        <v>8.1902000000000008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53.5518</v>
      </c>
      <c r="AL84">
        <v>2.3239999999999998</v>
      </c>
      <c r="AM84">
        <v>5.2786799999999996</v>
      </c>
      <c r="AN84">
        <v>0.57389999999999997</v>
      </c>
      <c r="AO84">
        <v>0</v>
      </c>
      <c r="AP84">
        <v>5.1239999999999997</v>
      </c>
      <c r="AQ84">
        <v>31.122</v>
      </c>
      <c r="AR84">
        <v>49.68</v>
      </c>
      <c r="AS84">
        <v>9.4163999999999994</v>
      </c>
      <c r="AT84">
        <v>20.001799999999999</v>
      </c>
      <c r="AU84">
        <v>0</v>
      </c>
      <c r="AV84">
        <v>8.4</v>
      </c>
      <c r="AW84">
        <v>23.891999999999999</v>
      </c>
      <c r="AX84">
        <v>45.484000000000002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2712.9372159999998</v>
      </c>
    </row>
    <row r="85" spans="1:117">
      <c r="A85" t="s">
        <v>127</v>
      </c>
      <c r="B85">
        <v>0</v>
      </c>
      <c r="C85">
        <v>22.05</v>
      </c>
      <c r="D85">
        <v>0</v>
      </c>
      <c r="E85">
        <v>0</v>
      </c>
      <c r="F85">
        <v>46.263599999999997</v>
      </c>
      <c r="G85">
        <v>0</v>
      </c>
      <c r="H85">
        <v>0</v>
      </c>
      <c r="I85">
        <v>36.716000000000001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136.875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62.94</v>
      </c>
      <c r="Y85">
        <v>0</v>
      </c>
      <c r="Z85">
        <v>6.5208000000000004</v>
      </c>
      <c r="AA85">
        <v>0</v>
      </c>
      <c r="AB85">
        <v>13.17004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53.5518</v>
      </c>
      <c r="AL85">
        <v>2.3239999999999998</v>
      </c>
      <c r="AM85">
        <v>5.2786799999999996</v>
      </c>
      <c r="AN85">
        <v>0.57389999999999997</v>
      </c>
      <c r="AO85">
        <v>0</v>
      </c>
      <c r="AP85">
        <v>4.4835000000000003</v>
      </c>
      <c r="AQ85">
        <v>31.122</v>
      </c>
      <c r="AR85">
        <v>8.8320000000000007</v>
      </c>
      <c r="AS85">
        <v>9.4163999999999994</v>
      </c>
      <c r="AT85">
        <v>20.001799999999999</v>
      </c>
      <c r="AU85">
        <v>0</v>
      </c>
      <c r="AV85">
        <v>8.4</v>
      </c>
      <c r="AW85">
        <v>23.891999999999999</v>
      </c>
      <c r="AX85">
        <v>45.484000000000002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2644.3185159999998</v>
      </c>
    </row>
    <row r="86" spans="1:117">
      <c r="A86" t="s">
        <v>128</v>
      </c>
      <c r="B86">
        <v>0</v>
      </c>
      <c r="C86">
        <v>22.574999999999999</v>
      </c>
      <c r="D86">
        <v>0</v>
      </c>
      <c r="E86">
        <v>0</v>
      </c>
      <c r="F86">
        <v>46.263599999999997</v>
      </c>
      <c r="G86">
        <v>0</v>
      </c>
      <c r="H86">
        <v>0</v>
      </c>
      <c r="I86">
        <v>36.716000000000001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136.875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62.94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53.5518</v>
      </c>
      <c r="AL86">
        <v>2.3239999999999998</v>
      </c>
      <c r="AM86">
        <v>0</v>
      </c>
      <c r="AN86">
        <v>0.57389999999999997</v>
      </c>
      <c r="AO86">
        <v>0</v>
      </c>
      <c r="AP86">
        <v>4.4835000000000003</v>
      </c>
      <c r="AQ86">
        <v>31.122</v>
      </c>
      <c r="AR86">
        <v>6.6239999999999997</v>
      </c>
      <c r="AS86">
        <v>9.4163999999999994</v>
      </c>
      <c r="AT86">
        <v>20.001799999999999</v>
      </c>
      <c r="AU86">
        <v>0</v>
      </c>
      <c r="AV86">
        <v>8.4</v>
      </c>
      <c r="AW86">
        <v>23.891999999999999</v>
      </c>
      <c r="AX86">
        <v>45.484000000000002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2624.1867959999995</v>
      </c>
    </row>
    <row r="87" spans="1:117">
      <c r="A87" t="s">
        <v>129</v>
      </c>
      <c r="B87">
        <v>0</v>
      </c>
      <c r="C87">
        <v>22.574999999999999</v>
      </c>
      <c r="D87">
        <v>0</v>
      </c>
      <c r="E87">
        <v>0</v>
      </c>
      <c r="F87">
        <v>46.263599999999997</v>
      </c>
      <c r="G87">
        <v>0</v>
      </c>
      <c r="H87">
        <v>0</v>
      </c>
      <c r="I87">
        <v>36.716000000000001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136.875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62.94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53.5518</v>
      </c>
      <c r="AL87">
        <v>2.3239999999999998</v>
      </c>
      <c r="AM87">
        <v>0</v>
      </c>
      <c r="AN87">
        <v>0.57389999999999997</v>
      </c>
      <c r="AO87">
        <v>0</v>
      </c>
      <c r="AP87">
        <v>4.4835000000000003</v>
      </c>
      <c r="AQ87">
        <v>31.122</v>
      </c>
      <c r="AR87">
        <v>6.6239999999999997</v>
      </c>
      <c r="AS87">
        <v>9.4163999999999994</v>
      </c>
      <c r="AT87">
        <v>20.001799999999999</v>
      </c>
      <c r="AU87">
        <v>0</v>
      </c>
      <c r="AV87">
        <v>8.4</v>
      </c>
      <c r="AW87">
        <v>23.891999999999999</v>
      </c>
      <c r="AX87">
        <v>45.484000000000002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2605.2467959999994</v>
      </c>
    </row>
    <row r="88" spans="1:117">
      <c r="A88" t="s">
        <v>130</v>
      </c>
      <c r="B88">
        <v>0</v>
      </c>
      <c r="C88">
        <v>22.574999999999999</v>
      </c>
      <c r="D88">
        <v>0</v>
      </c>
      <c r="E88">
        <v>0</v>
      </c>
      <c r="F88">
        <v>46.263599999999997</v>
      </c>
      <c r="G88">
        <v>0</v>
      </c>
      <c r="H88">
        <v>0</v>
      </c>
      <c r="I88">
        <v>36.716000000000001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136.875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62.94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53.5518</v>
      </c>
      <c r="AL88">
        <v>2.3239999999999998</v>
      </c>
      <c r="AM88">
        <v>0</v>
      </c>
      <c r="AN88">
        <v>0.57389999999999997</v>
      </c>
      <c r="AO88">
        <v>0</v>
      </c>
      <c r="AP88">
        <v>4.4835000000000003</v>
      </c>
      <c r="AQ88">
        <v>31.122</v>
      </c>
      <c r="AR88">
        <v>6.6239999999999997</v>
      </c>
      <c r="AS88">
        <v>9.4163999999999994</v>
      </c>
      <c r="AT88">
        <v>20.001799999999999</v>
      </c>
      <c r="AU88">
        <v>0</v>
      </c>
      <c r="AV88">
        <v>8.4</v>
      </c>
      <c r="AW88">
        <v>23.891999999999999</v>
      </c>
      <c r="AX88">
        <v>45.484000000000002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2598.7259959999997</v>
      </c>
    </row>
    <row r="89" spans="1:117">
      <c r="A89" t="s">
        <v>131</v>
      </c>
      <c r="B89">
        <v>0</v>
      </c>
      <c r="C89">
        <v>22.574999999999999</v>
      </c>
      <c r="D89">
        <v>0</v>
      </c>
      <c r="E89">
        <v>0</v>
      </c>
      <c r="F89">
        <v>46.372199999999999</v>
      </c>
      <c r="G89">
        <v>0</v>
      </c>
      <c r="H89">
        <v>0</v>
      </c>
      <c r="I89">
        <v>36.716000000000001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136.875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62.94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53.5518</v>
      </c>
      <c r="AL89">
        <v>2.3239999999999998</v>
      </c>
      <c r="AM89">
        <v>0</v>
      </c>
      <c r="AN89">
        <v>0.57389999999999997</v>
      </c>
      <c r="AO89">
        <v>0</v>
      </c>
      <c r="AP89">
        <v>4.4835000000000003</v>
      </c>
      <c r="AQ89">
        <v>31.122</v>
      </c>
      <c r="AR89">
        <v>6.6239999999999997</v>
      </c>
      <c r="AS89">
        <v>9.4163999999999994</v>
      </c>
      <c r="AT89">
        <v>20.001799999999999</v>
      </c>
      <c r="AU89">
        <v>0</v>
      </c>
      <c r="AV89">
        <v>8.4</v>
      </c>
      <c r="AW89">
        <v>23.891999999999999</v>
      </c>
      <c r="AX89">
        <v>45.484000000000002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2598.8345960000001</v>
      </c>
    </row>
    <row r="90" spans="1:117">
      <c r="A90" t="s">
        <v>132</v>
      </c>
      <c r="B90">
        <v>0</v>
      </c>
      <c r="C90">
        <v>22.574999999999999</v>
      </c>
      <c r="D90">
        <v>0</v>
      </c>
      <c r="E90">
        <v>0</v>
      </c>
      <c r="F90">
        <v>46.372199999999999</v>
      </c>
      <c r="G90">
        <v>0</v>
      </c>
      <c r="H90">
        <v>0</v>
      </c>
      <c r="I90">
        <v>36.716000000000001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136.875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62.94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53.5518</v>
      </c>
      <c r="AL90">
        <v>2.3239999999999998</v>
      </c>
      <c r="AM90">
        <v>0</v>
      </c>
      <c r="AN90">
        <v>0.57389999999999997</v>
      </c>
      <c r="AO90">
        <v>0</v>
      </c>
      <c r="AP90">
        <v>4.4835000000000003</v>
      </c>
      <c r="AQ90">
        <v>31.122</v>
      </c>
      <c r="AR90">
        <v>6.6239999999999997</v>
      </c>
      <c r="AS90">
        <v>9.4163999999999994</v>
      </c>
      <c r="AT90">
        <v>20.001799999999999</v>
      </c>
      <c r="AU90">
        <v>0</v>
      </c>
      <c r="AV90">
        <v>8.4</v>
      </c>
      <c r="AW90">
        <v>23.891999999999999</v>
      </c>
      <c r="AX90">
        <v>45.484000000000002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2598.8345960000001</v>
      </c>
    </row>
    <row r="91" spans="1:117">
      <c r="A91" t="s">
        <v>133</v>
      </c>
      <c r="B91">
        <v>0</v>
      </c>
      <c r="C91">
        <v>22.574999999999999</v>
      </c>
      <c r="D91">
        <v>0</v>
      </c>
      <c r="E91">
        <v>0</v>
      </c>
      <c r="F91">
        <v>46.372199999999999</v>
      </c>
      <c r="G91">
        <v>0</v>
      </c>
      <c r="H91">
        <v>0</v>
      </c>
      <c r="I91">
        <v>36.716000000000001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136.875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62.94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53.5518</v>
      </c>
      <c r="AL91">
        <v>2.3239999999999998</v>
      </c>
      <c r="AM91">
        <v>0</v>
      </c>
      <c r="AN91">
        <v>0.57389999999999997</v>
      </c>
      <c r="AO91">
        <v>0</v>
      </c>
      <c r="AP91">
        <v>4.4835000000000003</v>
      </c>
      <c r="AQ91">
        <v>31.122</v>
      </c>
      <c r="AR91">
        <v>49.68</v>
      </c>
      <c r="AS91">
        <v>9.4163999999999994</v>
      </c>
      <c r="AT91">
        <v>20.001799999999999</v>
      </c>
      <c r="AU91">
        <v>0</v>
      </c>
      <c r="AV91">
        <v>8.4</v>
      </c>
      <c r="AW91">
        <v>23.891999999999999</v>
      </c>
      <c r="AX91">
        <v>45.484000000000002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2641.8905960000002</v>
      </c>
    </row>
    <row r="92" spans="1:117">
      <c r="A92" t="s">
        <v>134</v>
      </c>
      <c r="B92">
        <v>0</v>
      </c>
      <c r="C92">
        <v>22.574999999999999</v>
      </c>
      <c r="D92">
        <v>0</v>
      </c>
      <c r="E92">
        <v>0</v>
      </c>
      <c r="F92">
        <v>46.372199999999999</v>
      </c>
      <c r="G92">
        <v>0</v>
      </c>
      <c r="H92">
        <v>0</v>
      </c>
      <c r="I92">
        <v>36.716000000000001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136.875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62.94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53.5518</v>
      </c>
      <c r="AL92">
        <v>2.3239999999999998</v>
      </c>
      <c r="AM92">
        <v>0</v>
      </c>
      <c r="AN92">
        <v>0.57389999999999997</v>
      </c>
      <c r="AO92">
        <v>0</v>
      </c>
      <c r="AP92">
        <v>4.4835000000000003</v>
      </c>
      <c r="AQ92">
        <v>31.122</v>
      </c>
      <c r="AR92">
        <v>49.68</v>
      </c>
      <c r="AS92">
        <v>9.4163999999999994</v>
      </c>
      <c r="AT92">
        <v>20.001799999999999</v>
      </c>
      <c r="AU92">
        <v>0</v>
      </c>
      <c r="AV92">
        <v>8.4</v>
      </c>
      <c r="AW92">
        <v>23.891999999999999</v>
      </c>
      <c r="AX92">
        <v>45.484000000000002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2641.8905960000002</v>
      </c>
    </row>
    <row r="93" spans="1:117">
      <c r="A93" t="s">
        <v>135</v>
      </c>
      <c r="B93">
        <v>0</v>
      </c>
      <c r="C93">
        <v>22.574999999999999</v>
      </c>
      <c r="D93">
        <v>0</v>
      </c>
      <c r="E93">
        <v>0</v>
      </c>
      <c r="F93">
        <v>46.372199999999999</v>
      </c>
      <c r="G93">
        <v>0</v>
      </c>
      <c r="H93">
        <v>0</v>
      </c>
      <c r="I93">
        <v>36.716000000000001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136.875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62.94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53.5518</v>
      </c>
      <c r="AL93">
        <v>2.3239999999999998</v>
      </c>
      <c r="AM93">
        <v>0</v>
      </c>
      <c r="AN93">
        <v>0.57389999999999997</v>
      </c>
      <c r="AO93">
        <v>0</v>
      </c>
      <c r="AP93">
        <v>4.4835000000000003</v>
      </c>
      <c r="AQ93">
        <v>31.122</v>
      </c>
      <c r="AR93">
        <v>6.6239999999999997</v>
      </c>
      <c r="AS93">
        <v>9.4163999999999994</v>
      </c>
      <c r="AT93">
        <v>20.001799999999999</v>
      </c>
      <c r="AU93">
        <v>0</v>
      </c>
      <c r="AV93">
        <v>8.4</v>
      </c>
      <c r="AW93">
        <v>23.891999999999999</v>
      </c>
      <c r="AX93">
        <v>45.484000000000002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2598.8345960000001</v>
      </c>
    </row>
    <row r="94" spans="1:117">
      <c r="A94" t="s">
        <v>136</v>
      </c>
      <c r="B94">
        <v>0</v>
      </c>
      <c r="C94">
        <v>22.574999999999999</v>
      </c>
      <c r="D94">
        <v>0</v>
      </c>
      <c r="E94">
        <v>0</v>
      </c>
      <c r="F94">
        <v>46.372199999999999</v>
      </c>
      <c r="G94">
        <v>0</v>
      </c>
      <c r="H94">
        <v>0</v>
      </c>
      <c r="I94">
        <v>36.716000000000001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136.875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62.94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53.5518</v>
      </c>
      <c r="AL94">
        <v>2.3239999999999998</v>
      </c>
      <c r="AM94">
        <v>0</v>
      </c>
      <c r="AN94">
        <v>0.57389999999999997</v>
      </c>
      <c r="AO94">
        <v>0</v>
      </c>
      <c r="AP94">
        <v>4.4835000000000003</v>
      </c>
      <c r="AQ94">
        <v>15.561</v>
      </c>
      <c r="AR94">
        <v>6.6239999999999997</v>
      </c>
      <c r="AS94">
        <v>9.4163999999999994</v>
      </c>
      <c r="AT94">
        <v>20.001799999999999</v>
      </c>
      <c r="AU94">
        <v>0</v>
      </c>
      <c r="AV94">
        <v>8.4</v>
      </c>
      <c r="AW94">
        <v>23.891999999999999</v>
      </c>
      <c r="AX94">
        <v>45.484000000000002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2583.2735960000005</v>
      </c>
    </row>
    <row r="95" spans="1:117">
      <c r="A95" t="s">
        <v>137</v>
      </c>
      <c r="B95">
        <v>0</v>
      </c>
      <c r="C95">
        <v>22.574999999999999</v>
      </c>
      <c r="D95">
        <v>0</v>
      </c>
      <c r="E95">
        <v>0</v>
      </c>
      <c r="F95">
        <v>46.372199999999999</v>
      </c>
      <c r="G95">
        <v>0</v>
      </c>
      <c r="H95">
        <v>0</v>
      </c>
      <c r="I95">
        <v>36.716000000000001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136.875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62.94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53.5518</v>
      </c>
      <c r="AL95">
        <v>2.3239999999999998</v>
      </c>
      <c r="AM95">
        <v>0</v>
      </c>
      <c r="AN95">
        <v>0.57389999999999997</v>
      </c>
      <c r="AO95">
        <v>0</v>
      </c>
      <c r="AP95">
        <v>4.4835000000000003</v>
      </c>
      <c r="AQ95">
        <v>15.561</v>
      </c>
      <c r="AR95">
        <v>6.6239999999999997</v>
      </c>
      <c r="AS95">
        <v>9.4163999999999994</v>
      </c>
      <c r="AT95">
        <v>20.001799999999999</v>
      </c>
      <c r="AU95">
        <v>0</v>
      </c>
      <c r="AV95">
        <v>8.4</v>
      </c>
      <c r="AW95">
        <v>23.891999999999999</v>
      </c>
      <c r="AX95">
        <v>45.484000000000002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2583.2735960000005</v>
      </c>
    </row>
    <row r="96" spans="1:117">
      <c r="A96" t="s">
        <v>138</v>
      </c>
      <c r="B96">
        <v>0</v>
      </c>
      <c r="C96">
        <v>22.574999999999999</v>
      </c>
      <c r="D96">
        <v>0</v>
      </c>
      <c r="E96">
        <v>0</v>
      </c>
      <c r="F96">
        <v>46.372199999999999</v>
      </c>
      <c r="G96">
        <v>0</v>
      </c>
      <c r="H96">
        <v>0</v>
      </c>
      <c r="I96">
        <v>36.716000000000001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136.875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62.94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53.5518</v>
      </c>
      <c r="AL96">
        <v>2.3239999999999998</v>
      </c>
      <c r="AM96">
        <v>0</v>
      </c>
      <c r="AN96">
        <v>0.57389999999999997</v>
      </c>
      <c r="AO96">
        <v>0</v>
      </c>
      <c r="AP96">
        <v>4.4835000000000003</v>
      </c>
      <c r="AQ96">
        <v>15.561</v>
      </c>
      <c r="AR96">
        <v>6.6239999999999997</v>
      </c>
      <c r="AS96">
        <v>9.4163999999999994</v>
      </c>
      <c r="AT96">
        <v>20.001799999999999</v>
      </c>
      <c r="AU96">
        <v>0</v>
      </c>
      <c r="AV96">
        <v>8.4</v>
      </c>
      <c r="AW96">
        <v>23.891999999999999</v>
      </c>
      <c r="AX96">
        <v>45.484000000000002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2564.3335960000004</v>
      </c>
    </row>
    <row r="97" spans="1:117">
      <c r="A97" t="s">
        <v>139</v>
      </c>
      <c r="B97">
        <v>0</v>
      </c>
      <c r="C97">
        <v>22.574999999999999</v>
      </c>
      <c r="D97">
        <v>0</v>
      </c>
      <c r="E97">
        <v>0</v>
      </c>
      <c r="F97">
        <v>46.372199999999999</v>
      </c>
      <c r="G97">
        <v>0</v>
      </c>
      <c r="H97">
        <v>0</v>
      </c>
      <c r="I97">
        <v>36.716000000000001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136.875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62.94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53.5518</v>
      </c>
      <c r="AL97">
        <v>2.3239999999999998</v>
      </c>
      <c r="AM97">
        <v>0</v>
      </c>
      <c r="AN97">
        <v>0.57389999999999997</v>
      </c>
      <c r="AO97">
        <v>0</v>
      </c>
      <c r="AP97">
        <v>3.2025000000000001</v>
      </c>
      <c r="AQ97">
        <v>15.561</v>
      </c>
      <c r="AR97">
        <v>8.8320000000000007</v>
      </c>
      <c r="AS97">
        <v>9.4163999999999994</v>
      </c>
      <c r="AT97">
        <v>20.001799999999999</v>
      </c>
      <c r="AU97">
        <v>0</v>
      </c>
      <c r="AV97">
        <v>8.4</v>
      </c>
      <c r="AW97">
        <v>23.891999999999999</v>
      </c>
      <c r="AX97">
        <v>45.484000000000002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2565.2605960000005</v>
      </c>
    </row>
    <row r="98" spans="1:117">
      <c r="A98" t="s">
        <v>140</v>
      </c>
      <c r="B98">
        <v>0</v>
      </c>
      <c r="C98">
        <v>22.574999999999999</v>
      </c>
      <c r="D98">
        <v>0</v>
      </c>
      <c r="E98">
        <v>0</v>
      </c>
      <c r="F98">
        <v>46.372199999999999</v>
      </c>
      <c r="G98">
        <v>0</v>
      </c>
      <c r="H98">
        <v>0</v>
      </c>
      <c r="I98">
        <v>36.716000000000001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136.875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62.94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53.5518</v>
      </c>
      <c r="AL98">
        <v>12.782</v>
      </c>
      <c r="AM98">
        <v>0</v>
      </c>
      <c r="AN98">
        <v>0.57389999999999997</v>
      </c>
      <c r="AO98">
        <v>0</v>
      </c>
      <c r="AP98">
        <v>3.2025000000000001</v>
      </c>
      <c r="AQ98">
        <v>15.561</v>
      </c>
      <c r="AR98">
        <v>8.8320000000000007</v>
      </c>
      <c r="AS98">
        <v>9.4163999999999994</v>
      </c>
      <c r="AT98">
        <v>20.001799999999999</v>
      </c>
      <c r="AU98">
        <v>0</v>
      </c>
      <c r="AV98">
        <v>8.4</v>
      </c>
      <c r="AW98">
        <v>23.891999999999999</v>
      </c>
      <c r="AX98">
        <v>45.484000000000002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2575.7185960000006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0.65677500000000077</v>
      </c>
      <c r="D99">
        <f t="shared" si="2"/>
        <v>0</v>
      </c>
      <c r="E99">
        <f t="shared" si="2"/>
        <v>0</v>
      </c>
      <c r="F99">
        <f t="shared" si="2"/>
        <v>1.1080458000000011</v>
      </c>
      <c r="G99">
        <f t="shared" si="2"/>
        <v>0</v>
      </c>
      <c r="H99">
        <f t="shared" si="2"/>
        <v>0</v>
      </c>
      <c r="I99">
        <f t="shared" si="2"/>
        <v>0.6104719999999999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1.0853160000000011</v>
      </c>
      <c r="X99">
        <f t="shared" si="2"/>
        <v>1.5105599999999977</v>
      </c>
      <c r="Y99">
        <f t="shared" si="2"/>
        <v>0</v>
      </c>
      <c r="Z99">
        <f t="shared" si="2"/>
        <v>5.9806999999999992E-2</v>
      </c>
      <c r="AA99">
        <f t="shared" si="2"/>
        <v>0.13433080999999999</v>
      </c>
      <c r="AB99">
        <f t="shared" si="2"/>
        <v>0.18767306999999994</v>
      </c>
      <c r="AC99">
        <f t="shared" si="2"/>
        <v>4.050844574999999E-2</v>
      </c>
      <c r="AD99">
        <f t="shared" si="2"/>
        <v>0.14548173000000003</v>
      </c>
      <c r="AE99">
        <f t="shared" si="2"/>
        <v>0.4902458469999999</v>
      </c>
      <c r="AF99">
        <f t="shared" si="2"/>
        <v>0.28512162000000035</v>
      </c>
      <c r="AG99">
        <f t="shared" si="2"/>
        <v>0</v>
      </c>
      <c r="AH99">
        <f t="shared" si="2"/>
        <v>0.8182553500000006</v>
      </c>
      <c r="AI99">
        <f t="shared" si="2"/>
        <v>7.0652773000000016E-2</v>
      </c>
      <c r="AJ99">
        <f t="shared" si="2"/>
        <v>0</v>
      </c>
      <c r="AK99">
        <f t="shared" si="2"/>
        <v>1.2852432000000025</v>
      </c>
      <c r="AL99">
        <f t="shared" si="2"/>
        <v>0.29303316000000024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0.11903180099999995</v>
      </c>
      <c r="AQ99">
        <f t="shared" si="2"/>
        <v>0.53979975000000013</v>
      </c>
      <c r="AR99">
        <f t="shared" si="2"/>
        <v>0.3607320000000005</v>
      </c>
      <c r="AS99">
        <f t="shared" si="2"/>
        <v>0.27948144199999969</v>
      </c>
      <c r="AT99">
        <f t="shared" si="2"/>
        <v>0.4800432</v>
      </c>
      <c r="AU99">
        <f t="shared" si="2"/>
        <v>0</v>
      </c>
      <c r="AV99">
        <f t="shared" si="2"/>
        <v>0.20159999999999964</v>
      </c>
      <c r="AW99">
        <f t="shared" si="2"/>
        <v>0.57340800000000036</v>
      </c>
      <c r="AX99">
        <f t="shared" si="2"/>
        <v>1.0916159999999993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3.373530000000005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63.735876724750014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181.26177000000001</v>
      </c>
      <c r="L3">
        <v>118</v>
      </c>
      <c r="M3">
        <v>92</v>
      </c>
      <c r="N3">
        <v>118.125</v>
      </c>
      <c r="O3">
        <v>123.66562500000001</v>
      </c>
      <c r="P3">
        <v>136.875</v>
      </c>
      <c r="Q3">
        <v>8</v>
      </c>
      <c r="R3">
        <v>23.767099999999999</v>
      </c>
      <c r="S3">
        <v>12</v>
      </c>
      <c r="T3">
        <v>0</v>
      </c>
      <c r="U3">
        <v>418.77</v>
      </c>
      <c r="V3">
        <v>14.37</v>
      </c>
      <c r="W3">
        <v>45.22</v>
      </c>
      <c r="X3">
        <v>54.02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53.5518</v>
      </c>
      <c r="AL3">
        <v>1.7430000000000001</v>
      </c>
      <c r="AM3">
        <v>0</v>
      </c>
      <c r="AN3">
        <v>0.57389999999999997</v>
      </c>
      <c r="AO3">
        <v>0</v>
      </c>
      <c r="AP3">
        <v>3.2025000000000001</v>
      </c>
      <c r="AQ3">
        <v>0</v>
      </c>
      <c r="AR3">
        <v>6.6239999999999997</v>
      </c>
      <c r="AS3">
        <v>24.75168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1547.8742650000002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184</v>
      </c>
      <c r="L4">
        <v>118</v>
      </c>
      <c r="M4">
        <v>92</v>
      </c>
      <c r="N4">
        <v>118.125</v>
      </c>
      <c r="O4">
        <v>123.66562500000001</v>
      </c>
      <c r="P4">
        <v>136.875</v>
      </c>
      <c r="Q4">
        <v>8</v>
      </c>
      <c r="R4">
        <v>23.767099999999999</v>
      </c>
      <c r="S4">
        <v>12</v>
      </c>
      <c r="T4">
        <v>0</v>
      </c>
      <c r="U4">
        <v>418.77</v>
      </c>
      <c r="V4">
        <v>14.37</v>
      </c>
      <c r="W4">
        <v>45.22</v>
      </c>
      <c r="X4">
        <v>54.02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53.5518</v>
      </c>
      <c r="AL4">
        <v>1.7430000000000001</v>
      </c>
      <c r="AM4">
        <v>0</v>
      </c>
      <c r="AN4">
        <v>0.57389999999999997</v>
      </c>
      <c r="AO4">
        <v>0</v>
      </c>
      <c r="AP4">
        <v>3.2025000000000001</v>
      </c>
      <c r="AQ4">
        <v>0</v>
      </c>
      <c r="AR4">
        <v>6.6239999999999997</v>
      </c>
      <c r="AS4">
        <v>24.75168</v>
      </c>
      <c r="AT4">
        <v>18.716681000000001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1549.3291380000003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184</v>
      </c>
      <c r="L5">
        <v>118</v>
      </c>
      <c r="M5">
        <v>92</v>
      </c>
      <c r="N5">
        <v>118.125</v>
      </c>
      <c r="O5">
        <v>123.66562500000001</v>
      </c>
      <c r="P5">
        <v>136.875</v>
      </c>
      <c r="Q5">
        <v>8</v>
      </c>
      <c r="R5">
        <v>23.767099999999999</v>
      </c>
      <c r="S5">
        <v>12</v>
      </c>
      <c r="T5">
        <v>0</v>
      </c>
      <c r="U5">
        <v>418.77</v>
      </c>
      <c r="V5">
        <v>14.37</v>
      </c>
      <c r="W5">
        <v>45.22</v>
      </c>
      <c r="X5">
        <v>57.937600000000003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53.5518</v>
      </c>
      <c r="AL5">
        <v>1.7430000000000001</v>
      </c>
      <c r="AM5">
        <v>0</v>
      </c>
      <c r="AN5">
        <v>0.57389999999999997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18.083472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1557.333296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184</v>
      </c>
      <c r="L6">
        <v>118</v>
      </c>
      <c r="M6">
        <v>92</v>
      </c>
      <c r="N6">
        <v>118.125</v>
      </c>
      <c r="O6">
        <v>123.66562500000001</v>
      </c>
      <c r="P6">
        <v>136.875</v>
      </c>
      <c r="Q6">
        <v>8</v>
      </c>
      <c r="R6">
        <v>23.767099999999999</v>
      </c>
      <c r="S6">
        <v>12</v>
      </c>
      <c r="T6">
        <v>0</v>
      </c>
      <c r="U6">
        <v>418.77</v>
      </c>
      <c r="V6">
        <v>14.37</v>
      </c>
      <c r="W6">
        <v>45.22</v>
      </c>
      <c r="X6">
        <v>57.937600000000003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53.5518</v>
      </c>
      <c r="AL6">
        <v>1.7430000000000001</v>
      </c>
      <c r="AM6">
        <v>0</v>
      </c>
      <c r="AN6">
        <v>0.57389999999999997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16.687296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1555.93712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184</v>
      </c>
      <c r="L7">
        <v>118</v>
      </c>
      <c r="M7">
        <v>92</v>
      </c>
      <c r="N7">
        <v>118.125</v>
      </c>
      <c r="O7">
        <v>123.66562500000001</v>
      </c>
      <c r="P7">
        <v>136.875</v>
      </c>
      <c r="Q7">
        <v>8</v>
      </c>
      <c r="R7">
        <v>18</v>
      </c>
      <c r="S7">
        <v>12</v>
      </c>
      <c r="T7">
        <v>0</v>
      </c>
      <c r="U7">
        <v>418.77</v>
      </c>
      <c r="V7">
        <v>9.1045999999999996</v>
      </c>
      <c r="W7">
        <v>36.346499999999999</v>
      </c>
      <c r="X7">
        <v>56.3643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53.5518</v>
      </c>
      <c r="AL7">
        <v>1.7430000000000001</v>
      </c>
      <c r="AM7">
        <v>0</v>
      </c>
      <c r="AN7">
        <v>0.57389999999999997</v>
      </c>
      <c r="AO7">
        <v>0</v>
      </c>
      <c r="AP7">
        <v>11.922267</v>
      </c>
      <c r="AQ7">
        <v>0</v>
      </c>
      <c r="AR7">
        <v>49.68</v>
      </c>
      <c r="AS7">
        <v>24.75168</v>
      </c>
      <c r="AT7">
        <v>18.015404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1577.8419280000001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184</v>
      </c>
      <c r="L8">
        <v>118</v>
      </c>
      <c r="M8">
        <v>92</v>
      </c>
      <c r="N8">
        <v>118.125</v>
      </c>
      <c r="O8">
        <v>123.66562500000001</v>
      </c>
      <c r="P8">
        <v>136.875</v>
      </c>
      <c r="Q8">
        <v>8</v>
      </c>
      <c r="R8">
        <v>18</v>
      </c>
      <c r="S8">
        <v>12</v>
      </c>
      <c r="T8">
        <v>0</v>
      </c>
      <c r="U8">
        <v>418.77</v>
      </c>
      <c r="V8">
        <v>9.1045999999999996</v>
      </c>
      <c r="W8">
        <v>36.346499999999999</v>
      </c>
      <c r="X8">
        <v>56.3643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53.5518</v>
      </c>
      <c r="AL8">
        <v>1.7430000000000001</v>
      </c>
      <c r="AM8">
        <v>0</v>
      </c>
      <c r="AN8">
        <v>0.57389999999999997</v>
      </c>
      <c r="AO8">
        <v>0</v>
      </c>
      <c r="AP8">
        <v>11.922267</v>
      </c>
      <c r="AQ8">
        <v>0</v>
      </c>
      <c r="AR8">
        <v>49.68</v>
      </c>
      <c r="AS8">
        <v>24.75168</v>
      </c>
      <c r="AT8">
        <v>16.785059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1575.6115830000001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185</v>
      </c>
      <c r="L9">
        <v>118</v>
      </c>
      <c r="M9">
        <v>92</v>
      </c>
      <c r="N9">
        <v>118.125</v>
      </c>
      <c r="O9">
        <v>123.66562500000001</v>
      </c>
      <c r="P9">
        <v>136.875</v>
      </c>
      <c r="Q9">
        <v>8</v>
      </c>
      <c r="R9">
        <v>18</v>
      </c>
      <c r="S9">
        <v>12</v>
      </c>
      <c r="T9">
        <v>0</v>
      </c>
      <c r="U9">
        <v>418.77</v>
      </c>
      <c r="V9">
        <v>3</v>
      </c>
      <c r="W9">
        <v>36.346499999999999</v>
      </c>
      <c r="X9">
        <v>56.3643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53.5518</v>
      </c>
      <c r="AL9">
        <v>1.7430000000000001</v>
      </c>
      <c r="AM9">
        <v>0</v>
      </c>
      <c r="AN9">
        <v>0.57389999999999997</v>
      </c>
      <c r="AO9">
        <v>0</v>
      </c>
      <c r="AP9">
        <v>3.2025000000000001</v>
      </c>
      <c r="AQ9">
        <v>0</v>
      </c>
      <c r="AR9">
        <v>6.6239999999999997</v>
      </c>
      <c r="AS9">
        <v>10.089</v>
      </c>
      <c r="AT9">
        <v>16.250135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1502.5336120000002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185</v>
      </c>
      <c r="L10">
        <v>118</v>
      </c>
      <c r="M10">
        <v>92</v>
      </c>
      <c r="N10">
        <v>118.125</v>
      </c>
      <c r="O10">
        <v>123.66562500000001</v>
      </c>
      <c r="P10">
        <v>136.875</v>
      </c>
      <c r="Q10">
        <v>8</v>
      </c>
      <c r="R10">
        <v>18</v>
      </c>
      <c r="S10">
        <v>12</v>
      </c>
      <c r="T10">
        <v>0</v>
      </c>
      <c r="U10">
        <v>418.77</v>
      </c>
      <c r="V10">
        <v>3</v>
      </c>
      <c r="W10">
        <v>36.346499999999999</v>
      </c>
      <c r="X10">
        <v>56.3643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53.5518</v>
      </c>
      <c r="AL10">
        <v>1.7430000000000001</v>
      </c>
      <c r="AM10">
        <v>0</v>
      </c>
      <c r="AN10">
        <v>0.57389999999999997</v>
      </c>
      <c r="AO10">
        <v>0</v>
      </c>
      <c r="AP10">
        <v>3.2025000000000001</v>
      </c>
      <c r="AQ10">
        <v>0</v>
      </c>
      <c r="AR10">
        <v>6.6239999999999997</v>
      </c>
      <c r="AS10">
        <v>9.4163999999999994</v>
      </c>
      <c r="AT10">
        <v>16.617450999999999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1502.2283280000004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</v>
      </c>
      <c r="L11">
        <v>118</v>
      </c>
      <c r="M11">
        <v>92</v>
      </c>
      <c r="N11">
        <v>118.125</v>
      </c>
      <c r="O11">
        <v>123.66562500000001</v>
      </c>
      <c r="P11">
        <v>136.875</v>
      </c>
      <c r="Q11">
        <v>8</v>
      </c>
      <c r="R11">
        <v>18</v>
      </c>
      <c r="S11">
        <v>12</v>
      </c>
      <c r="T11">
        <v>0</v>
      </c>
      <c r="U11">
        <v>418.77</v>
      </c>
      <c r="V11">
        <v>3</v>
      </c>
      <c r="W11">
        <v>36.346499999999999</v>
      </c>
      <c r="X11">
        <v>56.3643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53.5518</v>
      </c>
      <c r="AL11">
        <v>1.7430000000000001</v>
      </c>
      <c r="AM11">
        <v>0</v>
      </c>
      <c r="AN11">
        <v>0.57389999999999997</v>
      </c>
      <c r="AO11">
        <v>0</v>
      </c>
      <c r="AP11">
        <v>3.2025000000000001</v>
      </c>
      <c r="AQ11">
        <v>0</v>
      </c>
      <c r="AR11">
        <v>6.6239999999999997</v>
      </c>
      <c r="AS11">
        <v>9.4163999999999994</v>
      </c>
      <c r="AT11">
        <v>14.892333000000001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1500.5032100000003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</v>
      </c>
      <c r="L12">
        <v>118</v>
      </c>
      <c r="M12">
        <v>92</v>
      </c>
      <c r="N12">
        <v>118.125</v>
      </c>
      <c r="O12">
        <v>123.66562500000001</v>
      </c>
      <c r="P12">
        <v>136.875</v>
      </c>
      <c r="Q12">
        <v>8</v>
      </c>
      <c r="R12">
        <v>18</v>
      </c>
      <c r="S12">
        <v>12</v>
      </c>
      <c r="T12">
        <v>0</v>
      </c>
      <c r="U12">
        <v>418.77</v>
      </c>
      <c r="V12">
        <v>3</v>
      </c>
      <c r="W12">
        <v>36.346499999999999</v>
      </c>
      <c r="X12">
        <v>56.3643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53.5518</v>
      </c>
      <c r="AL12">
        <v>9.2959999999999994</v>
      </c>
      <c r="AM12">
        <v>0</v>
      </c>
      <c r="AN12">
        <v>0.57389999999999997</v>
      </c>
      <c r="AO12">
        <v>0</v>
      </c>
      <c r="AP12">
        <v>3.2025000000000001</v>
      </c>
      <c r="AQ12">
        <v>0</v>
      </c>
      <c r="AR12">
        <v>6.6239999999999997</v>
      </c>
      <c r="AS12">
        <v>9.4163999999999994</v>
      </c>
      <c r="AT12">
        <v>13.610022000000001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1505.7738990000005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185</v>
      </c>
      <c r="L13">
        <v>118</v>
      </c>
      <c r="M13">
        <v>92</v>
      </c>
      <c r="N13">
        <v>118.125</v>
      </c>
      <c r="O13">
        <v>123.66562500000001</v>
      </c>
      <c r="P13">
        <v>136.875</v>
      </c>
      <c r="Q13">
        <v>8</v>
      </c>
      <c r="R13">
        <v>18</v>
      </c>
      <c r="S13">
        <v>12</v>
      </c>
      <c r="T13">
        <v>0</v>
      </c>
      <c r="U13">
        <v>418.77</v>
      </c>
      <c r="V13">
        <v>3</v>
      </c>
      <c r="W13">
        <v>25.485900000000001</v>
      </c>
      <c r="X13">
        <v>56.3643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53.5518</v>
      </c>
      <c r="AL13">
        <v>79.376220000000004</v>
      </c>
      <c r="AM13">
        <v>0</v>
      </c>
      <c r="AN13">
        <v>0.57389999999999997</v>
      </c>
      <c r="AO13">
        <v>0</v>
      </c>
      <c r="AP13">
        <v>3.2025000000000001</v>
      </c>
      <c r="AQ13">
        <v>0</v>
      </c>
      <c r="AR13">
        <v>8.8320000000000007</v>
      </c>
      <c r="AS13">
        <v>9.4163999999999994</v>
      </c>
      <c r="AT13">
        <v>12.910209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1564.5017060000002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</v>
      </c>
      <c r="L14">
        <v>118</v>
      </c>
      <c r="M14">
        <v>92</v>
      </c>
      <c r="N14">
        <v>118.125</v>
      </c>
      <c r="O14">
        <v>123.66562500000001</v>
      </c>
      <c r="P14">
        <v>136.875</v>
      </c>
      <c r="Q14">
        <v>8</v>
      </c>
      <c r="R14">
        <v>18</v>
      </c>
      <c r="S14">
        <v>12</v>
      </c>
      <c r="T14">
        <v>0</v>
      </c>
      <c r="U14">
        <v>418.77</v>
      </c>
      <c r="V14">
        <v>3</v>
      </c>
      <c r="W14">
        <v>25.485900000000001</v>
      </c>
      <c r="X14">
        <v>56.3643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53.5518</v>
      </c>
      <c r="AL14">
        <v>79.376220000000004</v>
      </c>
      <c r="AM14">
        <v>0</v>
      </c>
      <c r="AN14">
        <v>0.57389999999999997</v>
      </c>
      <c r="AO14">
        <v>0</v>
      </c>
      <c r="AP14">
        <v>3.2025000000000001</v>
      </c>
      <c r="AQ14">
        <v>0</v>
      </c>
      <c r="AR14">
        <v>8.8320000000000007</v>
      </c>
      <c r="AS14">
        <v>9.4163999999999994</v>
      </c>
      <c r="AT14">
        <v>13.396867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1566.9883640000003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</v>
      </c>
      <c r="L15">
        <v>118</v>
      </c>
      <c r="M15">
        <v>92</v>
      </c>
      <c r="N15">
        <v>118.125</v>
      </c>
      <c r="O15">
        <v>123.66562500000001</v>
      </c>
      <c r="P15">
        <v>136.875</v>
      </c>
      <c r="Q15">
        <v>8</v>
      </c>
      <c r="R15">
        <v>18</v>
      </c>
      <c r="S15">
        <v>12</v>
      </c>
      <c r="T15">
        <v>0</v>
      </c>
      <c r="U15">
        <v>418.77</v>
      </c>
      <c r="V15">
        <v>3</v>
      </c>
      <c r="W15">
        <v>25.485900000000001</v>
      </c>
      <c r="X15">
        <v>56.3643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53.5518</v>
      </c>
      <c r="AL15">
        <v>79.376220000000004</v>
      </c>
      <c r="AM15">
        <v>0</v>
      </c>
      <c r="AN15">
        <v>0.57389999999999997</v>
      </c>
      <c r="AO15">
        <v>0</v>
      </c>
      <c r="AP15">
        <v>3.2025000000000001</v>
      </c>
      <c r="AQ15">
        <v>0</v>
      </c>
      <c r="AR15">
        <v>8.8320000000000007</v>
      </c>
      <c r="AS15">
        <v>9.4163999999999994</v>
      </c>
      <c r="AT15">
        <v>14.556385000000001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1567.1478820000004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</v>
      </c>
      <c r="L16">
        <v>118</v>
      </c>
      <c r="M16">
        <v>92</v>
      </c>
      <c r="N16">
        <v>118.125</v>
      </c>
      <c r="O16">
        <v>123.66562500000001</v>
      </c>
      <c r="P16">
        <v>136.875</v>
      </c>
      <c r="Q16">
        <v>8</v>
      </c>
      <c r="R16">
        <v>18</v>
      </c>
      <c r="S16">
        <v>12</v>
      </c>
      <c r="T16">
        <v>0</v>
      </c>
      <c r="U16">
        <v>418.77</v>
      </c>
      <c r="V16">
        <v>3</v>
      </c>
      <c r="W16">
        <v>25.485900000000001</v>
      </c>
      <c r="X16">
        <v>56.3643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53.5518</v>
      </c>
      <c r="AL16">
        <v>79.376220000000004</v>
      </c>
      <c r="AM16">
        <v>0</v>
      </c>
      <c r="AN16">
        <v>0.57389999999999997</v>
      </c>
      <c r="AO16">
        <v>0</v>
      </c>
      <c r="AP16">
        <v>3.2025000000000001</v>
      </c>
      <c r="AQ16">
        <v>0</v>
      </c>
      <c r="AR16">
        <v>8.8320000000000007</v>
      </c>
      <c r="AS16">
        <v>9.4163999999999994</v>
      </c>
      <c r="AT16">
        <v>13.236433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1565.8279300000004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185</v>
      </c>
      <c r="L17">
        <v>118</v>
      </c>
      <c r="M17">
        <v>92</v>
      </c>
      <c r="N17">
        <v>118.125</v>
      </c>
      <c r="O17">
        <v>123.66562500000001</v>
      </c>
      <c r="P17">
        <v>136.875</v>
      </c>
      <c r="Q17">
        <v>8</v>
      </c>
      <c r="R17">
        <v>18</v>
      </c>
      <c r="S17">
        <v>12</v>
      </c>
      <c r="T17">
        <v>0</v>
      </c>
      <c r="U17">
        <v>418.77</v>
      </c>
      <c r="V17">
        <v>3</v>
      </c>
      <c r="W17">
        <v>36.346499999999999</v>
      </c>
      <c r="X17">
        <v>56.3643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53.5518</v>
      </c>
      <c r="AL17">
        <v>3.4860000000000002</v>
      </c>
      <c r="AM17">
        <v>0</v>
      </c>
      <c r="AN17">
        <v>0.57389999999999997</v>
      </c>
      <c r="AO17">
        <v>0</v>
      </c>
      <c r="AP17">
        <v>3.2025000000000001</v>
      </c>
      <c r="AQ17">
        <v>0</v>
      </c>
      <c r="AR17">
        <v>8.8320000000000007</v>
      </c>
      <c r="AS17">
        <v>9.4163999999999994</v>
      </c>
      <c r="AT17">
        <v>14.201720999999999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1520.7035980000005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185</v>
      </c>
      <c r="L18">
        <v>118</v>
      </c>
      <c r="M18">
        <v>92</v>
      </c>
      <c r="N18">
        <v>118.125</v>
      </c>
      <c r="O18">
        <v>123.66562500000001</v>
      </c>
      <c r="P18">
        <v>136.875</v>
      </c>
      <c r="Q18">
        <v>8</v>
      </c>
      <c r="R18">
        <v>18</v>
      </c>
      <c r="S18">
        <v>12</v>
      </c>
      <c r="T18">
        <v>0</v>
      </c>
      <c r="U18">
        <v>418.77</v>
      </c>
      <c r="V18">
        <v>3</v>
      </c>
      <c r="W18">
        <v>36.346499999999999</v>
      </c>
      <c r="X18">
        <v>56.3643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53.5518</v>
      </c>
      <c r="AL18">
        <v>1.7430000000000001</v>
      </c>
      <c r="AM18">
        <v>0</v>
      </c>
      <c r="AN18">
        <v>0.57389999999999997</v>
      </c>
      <c r="AO18">
        <v>0</v>
      </c>
      <c r="AP18">
        <v>3.2025000000000001</v>
      </c>
      <c r="AQ18">
        <v>0</v>
      </c>
      <c r="AR18">
        <v>8.8320000000000007</v>
      </c>
      <c r="AS18">
        <v>9.4163999999999994</v>
      </c>
      <c r="AT18">
        <v>15.969186000000001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1520.7280630000005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185</v>
      </c>
      <c r="L19">
        <v>118</v>
      </c>
      <c r="M19">
        <v>92</v>
      </c>
      <c r="N19">
        <v>118.125</v>
      </c>
      <c r="O19">
        <v>123.66562500000001</v>
      </c>
      <c r="P19">
        <v>136.875</v>
      </c>
      <c r="Q19">
        <v>8</v>
      </c>
      <c r="R19">
        <v>18</v>
      </c>
      <c r="S19">
        <v>12</v>
      </c>
      <c r="T19">
        <v>0</v>
      </c>
      <c r="U19">
        <v>418.77</v>
      </c>
      <c r="V19">
        <v>3</v>
      </c>
      <c r="W19">
        <v>36.346499999999999</v>
      </c>
      <c r="X19">
        <v>48.6432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53.5518</v>
      </c>
      <c r="AL19">
        <v>1.7430000000000001</v>
      </c>
      <c r="AM19">
        <v>0</v>
      </c>
      <c r="AN19">
        <v>0.57389999999999997</v>
      </c>
      <c r="AO19">
        <v>0</v>
      </c>
      <c r="AP19">
        <v>3.2025000000000001</v>
      </c>
      <c r="AQ19">
        <v>0</v>
      </c>
      <c r="AR19">
        <v>8.8320000000000007</v>
      </c>
      <c r="AS19">
        <v>9.4163999999999994</v>
      </c>
      <c r="AT19">
        <v>19.981739999999999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1517.0195170000004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185</v>
      </c>
      <c r="L20">
        <v>118</v>
      </c>
      <c r="M20">
        <v>92</v>
      </c>
      <c r="N20">
        <v>118.125</v>
      </c>
      <c r="O20">
        <v>123.66562500000001</v>
      </c>
      <c r="P20">
        <v>136.875</v>
      </c>
      <c r="Q20">
        <v>8</v>
      </c>
      <c r="R20">
        <v>18</v>
      </c>
      <c r="S20">
        <v>12</v>
      </c>
      <c r="T20">
        <v>0</v>
      </c>
      <c r="U20">
        <v>418.77</v>
      </c>
      <c r="V20">
        <v>3</v>
      </c>
      <c r="W20">
        <v>36.346499999999999</v>
      </c>
      <c r="X20">
        <v>48.6432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53.5518</v>
      </c>
      <c r="AL20">
        <v>1.7430000000000001</v>
      </c>
      <c r="AM20">
        <v>0</v>
      </c>
      <c r="AN20">
        <v>0.57389999999999997</v>
      </c>
      <c r="AO20">
        <v>0</v>
      </c>
      <c r="AP20">
        <v>3.2025000000000001</v>
      </c>
      <c r="AQ20">
        <v>0</v>
      </c>
      <c r="AR20">
        <v>8.8320000000000007</v>
      </c>
      <c r="AS20">
        <v>9.4163999999999994</v>
      </c>
      <c r="AT20">
        <v>19.264675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1518.3024520000004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219.54489100000001</v>
      </c>
      <c r="L21">
        <v>118</v>
      </c>
      <c r="M21">
        <v>92</v>
      </c>
      <c r="N21">
        <v>118.125</v>
      </c>
      <c r="O21">
        <v>123.66562500000001</v>
      </c>
      <c r="P21">
        <v>136.875</v>
      </c>
      <c r="Q21">
        <v>8</v>
      </c>
      <c r="R21">
        <v>18</v>
      </c>
      <c r="S21">
        <v>12</v>
      </c>
      <c r="T21">
        <v>0</v>
      </c>
      <c r="U21">
        <v>418.77</v>
      </c>
      <c r="V21">
        <v>9.1045999999999996</v>
      </c>
      <c r="W21">
        <v>36.346499999999999</v>
      </c>
      <c r="X21">
        <v>48.6432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53.5518</v>
      </c>
      <c r="AL21">
        <v>1.7430000000000001</v>
      </c>
      <c r="AM21">
        <v>0</v>
      </c>
      <c r="AN21">
        <v>0.57389999999999997</v>
      </c>
      <c r="AO21">
        <v>0</v>
      </c>
      <c r="AP21">
        <v>3.2025000000000001</v>
      </c>
      <c r="AQ21">
        <v>0</v>
      </c>
      <c r="AR21">
        <v>8.8320000000000007</v>
      </c>
      <c r="AS21">
        <v>9.4163999999999994</v>
      </c>
      <c r="AT21">
        <v>19.109508999999999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1557.7967770000002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250</v>
      </c>
      <c r="L22">
        <v>118</v>
      </c>
      <c r="M22">
        <v>92</v>
      </c>
      <c r="N22">
        <v>118.125</v>
      </c>
      <c r="O22">
        <v>123.66562500000001</v>
      </c>
      <c r="P22">
        <v>136.875</v>
      </c>
      <c r="Q22">
        <v>8</v>
      </c>
      <c r="R22">
        <v>18</v>
      </c>
      <c r="S22">
        <v>12</v>
      </c>
      <c r="T22">
        <v>0</v>
      </c>
      <c r="U22">
        <v>418.77</v>
      </c>
      <c r="V22">
        <v>9.1045999999999996</v>
      </c>
      <c r="W22">
        <v>36.346499999999999</v>
      </c>
      <c r="X22">
        <v>48.6432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53.5518</v>
      </c>
      <c r="AL22">
        <v>1.7430000000000001</v>
      </c>
      <c r="AM22">
        <v>0</v>
      </c>
      <c r="AN22">
        <v>0.57389999999999997</v>
      </c>
      <c r="AO22">
        <v>0</v>
      </c>
      <c r="AP22">
        <v>4.4835000000000003</v>
      </c>
      <c r="AQ22">
        <v>0</v>
      </c>
      <c r="AR22">
        <v>8.8320000000000007</v>
      </c>
      <c r="AS22">
        <v>9.4163999999999994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1591.4234150000002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250</v>
      </c>
      <c r="L23">
        <v>118</v>
      </c>
      <c r="M23">
        <v>92</v>
      </c>
      <c r="N23">
        <v>118.125</v>
      </c>
      <c r="O23">
        <v>123.66562500000001</v>
      </c>
      <c r="P23">
        <v>136.875</v>
      </c>
      <c r="Q23">
        <v>8</v>
      </c>
      <c r="R23">
        <v>23.767099999999999</v>
      </c>
      <c r="S23">
        <v>12</v>
      </c>
      <c r="T23">
        <v>0</v>
      </c>
      <c r="U23">
        <v>418.77</v>
      </c>
      <c r="V23">
        <v>11.241906999999999</v>
      </c>
      <c r="W23">
        <v>45.22</v>
      </c>
      <c r="X23">
        <v>57.937600000000003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53.5518</v>
      </c>
      <c r="AL23">
        <v>1.7430000000000001</v>
      </c>
      <c r="AM23">
        <v>0</v>
      </c>
      <c r="AN23">
        <v>0.57389999999999997</v>
      </c>
      <c r="AO23">
        <v>0</v>
      </c>
      <c r="AP23">
        <v>11.922267</v>
      </c>
      <c r="AQ23">
        <v>0</v>
      </c>
      <c r="AR23">
        <v>11.04</v>
      </c>
      <c r="AS23">
        <v>9.4163999999999994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1629.1424890000001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278.27944600000001</v>
      </c>
      <c r="L24">
        <v>118</v>
      </c>
      <c r="M24">
        <v>92</v>
      </c>
      <c r="N24">
        <v>118.125</v>
      </c>
      <c r="O24">
        <v>123.66562500000001</v>
      </c>
      <c r="P24">
        <v>136.875</v>
      </c>
      <c r="Q24">
        <v>8</v>
      </c>
      <c r="R24">
        <v>23.767099999999999</v>
      </c>
      <c r="S24">
        <v>12</v>
      </c>
      <c r="T24">
        <v>0</v>
      </c>
      <c r="U24">
        <v>418.77</v>
      </c>
      <c r="V24">
        <v>14.37</v>
      </c>
      <c r="W24">
        <v>45.22</v>
      </c>
      <c r="X24">
        <v>57.937600000000003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53.5518</v>
      </c>
      <c r="AL24">
        <v>1.7430000000000001</v>
      </c>
      <c r="AM24">
        <v>0</v>
      </c>
      <c r="AN24">
        <v>0.57389999999999997</v>
      </c>
      <c r="AO24">
        <v>0</v>
      </c>
      <c r="AP24">
        <v>11.922267</v>
      </c>
      <c r="AQ24">
        <v>15.561</v>
      </c>
      <c r="AR24">
        <v>11.04</v>
      </c>
      <c r="AS24">
        <v>9.4163999999999994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1696.0510279999999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294.80380000000002</v>
      </c>
      <c r="L25">
        <v>118</v>
      </c>
      <c r="M25">
        <v>92</v>
      </c>
      <c r="N25">
        <v>118.125</v>
      </c>
      <c r="O25">
        <v>123.66562500000001</v>
      </c>
      <c r="P25">
        <v>136.875</v>
      </c>
      <c r="Q25">
        <v>8</v>
      </c>
      <c r="R25">
        <v>23.767099999999999</v>
      </c>
      <c r="S25">
        <v>12</v>
      </c>
      <c r="T25">
        <v>0</v>
      </c>
      <c r="U25">
        <v>418.77</v>
      </c>
      <c r="V25">
        <v>14.37</v>
      </c>
      <c r="W25">
        <v>45.22</v>
      </c>
      <c r="X25">
        <v>57.937600000000003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53.5518</v>
      </c>
      <c r="AL25">
        <v>1.7430000000000001</v>
      </c>
      <c r="AM25">
        <v>0</v>
      </c>
      <c r="AN25">
        <v>0.57389999999999997</v>
      </c>
      <c r="AO25">
        <v>0</v>
      </c>
      <c r="AP25">
        <v>11.922267</v>
      </c>
      <c r="AQ25">
        <v>15.561</v>
      </c>
      <c r="AR25">
        <v>14.352</v>
      </c>
      <c r="AS25">
        <v>9.4163999999999994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1750.9974219999997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294.80380000000002</v>
      </c>
      <c r="L26">
        <v>118</v>
      </c>
      <c r="M26">
        <v>92</v>
      </c>
      <c r="N26">
        <v>118.125</v>
      </c>
      <c r="O26">
        <v>123.66562500000001</v>
      </c>
      <c r="P26">
        <v>136.875</v>
      </c>
      <c r="Q26">
        <v>8</v>
      </c>
      <c r="R26">
        <v>23.767099999999999</v>
      </c>
      <c r="S26">
        <v>12</v>
      </c>
      <c r="T26">
        <v>0</v>
      </c>
      <c r="U26">
        <v>418.77</v>
      </c>
      <c r="V26">
        <v>14.37</v>
      </c>
      <c r="W26">
        <v>45.22</v>
      </c>
      <c r="X26">
        <v>57.937600000000003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9.1149000000000004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53.5518</v>
      </c>
      <c r="AL26">
        <v>1.7430000000000001</v>
      </c>
      <c r="AM26">
        <v>5.1986999999999997</v>
      </c>
      <c r="AN26">
        <v>0.57389999999999997</v>
      </c>
      <c r="AO26">
        <v>0</v>
      </c>
      <c r="AP26">
        <v>11.922267</v>
      </c>
      <c r="AQ26">
        <v>31.122</v>
      </c>
      <c r="AR26">
        <v>14.352</v>
      </c>
      <c r="AS26">
        <v>9.4163999999999994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1829.1408739999997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299.48320000000001</v>
      </c>
      <c r="L27">
        <v>118</v>
      </c>
      <c r="M27">
        <v>92</v>
      </c>
      <c r="N27">
        <v>118.125</v>
      </c>
      <c r="O27">
        <v>123.66562500000001</v>
      </c>
      <c r="P27">
        <v>136.875</v>
      </c>
      <c r="Q27">
        <v>8</v>
      </c>
      <c r="R27">
        <v>30.772400000000001</v>
      </c>
      <c r="S27">
        <v>12</v>
      </c>
      <c r="T27">
        <v>0</v>
      </c>
      <c r="U27">
        <v>418.77</v>
      </c>
      <c r="V27">
        <v>20.73</v>
      </c>
      <c r="W27">
        <v>45.22</v>
      </c>
      <c r="X27">
        <v>60.203299999999999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18.229800000000001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53.5518</v>
      </c>
      <c r="AL27">
        <v>1.7430000000000001</v>
      </c>
      <c r="AM27">
        <v>10.557359999999999</v>
      </c>
      <c r="AN27">
        <v>0.57389999999999997</v>
      </c>
      <c r="AO27">
        <v>0</v>
      </c>
      <c r="AP27">
        <v>3.2025000000000001</v>
      </c>
      <c r="AQ27">
        <v>46.683</v>
      </c>
      <c r="AR27">
        <v>14.352</v>
      </c>
      <c r="AS27">
        <v>9.4163999999999994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1962.4613710000003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299.48320000000001</v>
      </c>
      <c r="L28">
        <v>118</v>
      </c>
      <c r="M28">
        <v>92</v>
      </c>
      <c r="N28">
        <v>118.125</v>
      </c>
      <c r="O28">
        <v>123.66562500000001</v>
      </c>
      <c r="P28">
        <v>136.875</v>
      </c>
      <c r="Q28">
        <v>8</v>
      </c>
      <c r="R28">
        <v>30.772400000000001</v>
      </c>
      <c r="S28">
        <v>12</v>
      </c>
      <c r="T28">
        <v>0</v>
      </c>
      <c r="U28">
        <v>418.77</v>
      </c>
      <c r="V28">
        <v>20.73</v>
      </c>
      <c r="W28">
        <v>45.22</v>
      </c>
      <c r="X28">
        <v>60.203299999999999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53.5518</v>
      </c>
      <c r="AL28">
        <v>1.7430000000000001</v>
      </c>
      <c r="AM28">
        <v>15.804048</v>
      </c>
      <c r="AN28">
        <v>0.57389999999999997</v>
      </c>
      <c r="AO28">
        <v>0</v>
      </c>
      <c r="AP28">
        <v>3.2025000000000001</v>
      </c>
      <c r="AQ28">
        <v>62.244</v>
      </c>
      <c r="AR28">
        <v>14.352</v>
      </c>
      <c r="AS28">
        <v>9.4163999999999994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2085.0318870000001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299.48320000000001</v>
      </c>
      <c r="L29">
        <v>120</v>
      </c>
      <c r="M29">
        <v>92</v>
      </c>
      <c r="N29">
        <v>118.125</v>
      </c>
      <c r="O29">
        <v>123.66562500000001</v>
      </c>
      <c r="P29">
        <v>136.875</v>
      </c>
      <c r="Q29">
        <v>14.03</v>
      </c>
      <c r="R29">
        <v>30.772400000000001</v>
      </c>
      <c r="S29">
        <v>12</v>
      </c>
      <c r="T29">
        <v>0</v>
      </c>
      <c r="U29">
        <v>418.77</v>
      </c>
      <c r="V29">
        <v>20.73</v>
      </c>
      <c r="W29">
        <v>45.22</v>
      </c>
      <c r="X29">
        <v>60.203299999999999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53.5518</v>
      </c>
      <c r="AL29">
        <v>1.7430000000000001</v>
      </c>
      <c r="AM29">
        <v>15.804048</v>
      </c>
      <c r="AN29">
        <v>0.57389999999999997</v>
      </c>
      <c r="AO29">
        <v>0</v>
      </c>
      <c r="AP29">
        <v>3.2025000000000001</v>
      </c>
      <c r="AQ29">
        <v>62.244</v>
      </c>
      <c r="AR29">
        <v>14.352</v>
      </c>
      <c r="AS29">
        <v>9.4163999999999994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2110.4918870000001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299.48320000000001</v>
      </c>
      <c r="L30">
        <v>120</v>
      </c>
      <c r="M30">
        <v>92</v>
      </c>
      <c r="N30">
        <v>118.125</v>
      </c>
      <c r="O30">
        <v>123.66562500000001</v>
      </c>
      <c r="P30">
        <v>136.875</v>
      </c>
      <c r="Q30">
        <v>14.03</v>
      </c>
      <c r="R30">
        <v>35.041798999999997</v>
      </c>
      <c r="S30">
        <v>14.864428999999999</v>
      </c>
      <c r="T30">
        <v>0</v>
      </c>
      <c r="U30">
        <v>418.77</v>
      </c>
      <c r="V30">
        <v>20.73</v>
      </c>
      <c r="W30">
        <v>45.22</v>
      </c>
      <c r="X30">
        <v>60.203299999999999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53.5518</v>
      </c>
      <c r="AL30">
        <v>1.7430000000000001</v>
      </c>
      <c r="AM30">
        <v>15.804048</v>
      </c>
      <c r="AN30">
        <v>0.57389999999999997</v>
      </c>
      <c r="AO30">
        <v>0</v>
      </c>
      <c r="AP30">
        <v>3.2025000000000001</v>
      </c>
      <c r="AQ30">
        <v>62.244</v>
      </c>
      <c r="AR30">
        <v>15.456</v>
      </c>
      <c r="AS30">
        <v>9.4163999999999994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2120.7297149999995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299.48320000000001</v>
      </c>
      <c r="L31">
        <v>120</v>
      </c>
      <c r="M31">
        <v>92</v>
      </c>
      <c r="N31">
        <v>118.125</v>
      </c>
      <c r="O31">
        <v>123.66562500000001</v>
      </c>
      <c r="P31">
        <v>136.875</v>
      </c>
      <c r="Q31">
        <v>14.03</v>
      </c>
      <c r="R31">
        <v>42.390099999999997</v>
      </c>
      <c r="S31">
        <v>18.590499999999999</v>
      </c>
      <c r="T31">
        <v>0</v>
      </c>
      <c r="U31">
        <v>418.77</v>
      </c>
      <c r="V31">
        <v>20.73</v>
      </c>
      <c r="W31">
        <v>45.22</v>
      </c>
      <c r="X31">
        <v>60.203299999999999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53.5518</v>
      </c>
      <c r="AL31">
        <v>1.7430000000000001</v>
      </c>
      <c r="AM31">
        <v>15.804048</v>
      </c>
      <c r="AN31">
        <v>0.57389999999999997</v>
      </c>
      <c r="AO31">
        <v>0</v>
      </c>
      <c r="AP31">
        <v>3.2025000000000001</v>
      </c>
      <c r="AQ31">
        <v>62.244</v>
      </c>
      <c r="AR31">
        <v>49.68</v>
      </c>
      <c r="AS31">
        <v>9.4163999999999994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2174.6310469999999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299.48320000000001</v>
      </c>
      <c r="L32">
        <v>120</v>
      </c>
      <c r="M32">
        <v>92</v>
      </c>
      <c r="N32">
        <v>118.125</v>
      </c>
      <c r="O32">
        <v>123.66562500000001</v>
      </c>
      <c r="P32">
        <v>136.875</v>
      </c>
      <c r="Q32">
        <v>14.03</v>
      </c>
      <c r="R32">
        <v>42.390099999999997</v>
      </c>
      <c r="S32">
        <v>18.590499999999999</v>
      </c>
      <c r="T32">
        <v>0</v>
      </c>
      <c r="U32">
        <v>418.77</v>
      </c>
      <c r="V32">
        <v>20.73</v>
      </c>
      <c r="W32">
        <v>45.22</v>
      </c>
      <c r="X32">
        <v>60.203299999999999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53.5518</v>
      </c>
      <c r="AL32">
        <v>1.7430000000000001</v>
      </c>
      <c r="AM32">
        <v>15.804048</v>
      </c>
      <c r="AN32">
        <v>0.57389999999999997</v>
      </c>
      <c r="AO32">
        <v>0</v>
      </c>
      <c r="AP32">
        <v>3.2025000000000001</v>
      </c>
      <c r="AQ32">
        <v>62.244</v>
      </c>
      <c r="AR32">
        <v>49.68</v>
      </c>
      <c r="AS32">
        <v>9.4163999999999994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2161.201047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307.80380000000002</v>
      </c>
      <c r="L33">
        <v>120</v>
      </c>
      <c r="M33">
        <v>92</v>
      </c>
      <c r="N33">
        <v>118.125</v>
      </c>
      <c r="O33">
        <v>123.66562500000001</v>
      </c>
      <c r="P33">
        <v>136.875</v>
      </c>
      <c r="Q33">
        <v>14.03</v>
      </c>
      <c r="R33">
        <v>35.384799999999998</v>
      </c>
      <c r="S33">
        <v>18.590499999999999</v>
      </c>
      <c r="T33">
        <v>0</v>
      </c>
      <c r="U33">
        <v>418.77</v>
      </c>
      <c r="V33">
        <v>20.73</v>
      </c>
      <c r="W33">
        <v>45.22</v>
      </c>
      <c r="X33">
        <v>60.203299999999999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53.5518</v>
      </c>
      <c r="AL33">
        <v>1.7430000000000001</v>
      </c>
      <c r="AM33">
        <v>15.804048</v>
      </c>
      <c r="AN33">
        <v>0.57389999999999997</v>
      </c>
      <c r="AO33">
        <v>0</v>
      </c>
      <c r="AP33">
        <v>3.2025000000000001</v>
      </c>
      <c r="AQ33">
        <v>62.244</v>
      </c>
      <c r="AR33">
        <v>13.247999999999999</v>
      </c>
      <c r="AS33">
        <v>9.4163999999999994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2103.9129350000003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319.80380000000002</v>
      </c>
      <c r="L34">
        <v>120</v>
      </c>
      <c r="M34">
        <v>92</v>
      </c>
      <c r="N34">
        <v>118.125</v>
      </c>
      <c r="O34">
        <v>123.66562500000001</v>
      </c>
      <c r="P34">
        <v>136.875</v>
      </c>
      <c r="Q34">
        <v>14.03</v>
      </c>
      <c r="R34">
        <v>35.384799999999998</v>
      </c>
      <c r="S34">
        <v>18.590499999999999</v>
      </c>
      <c r="T34">
        <v>0</v>
      </c>
      <c r="U34">
        <v>418.77</v>
      </c>
      <c r="V34">
        <v>20.73</v>
      </c>
      <c r="W34">
        <v>45.22</v>
      </c>
      <c r="X34">
        <v>60.203299999999999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53.5518</v>
      </c>
      <c r="AL34">
        <v>1.7430000000000001</v>
      </c>
      <c r="AM34">
        <v>10.557359999999999</v>
      </c>
      <c r="AN34">
        <v>0.57389999999999997</v>
      </c>
      <c r="AO34">
        <v>0</v>
      </c>
      <c r="AP34">
        <v>3.2025000000000001</v>
      </c>
      <c r="AQ34">
        <v>62.244</v>
      </c>
      <c r="AR34">
        <v>11.04</v>
      </c>
      <c r="AS34">
        <v>9.4163999999999994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2006.684207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297.714654</v>
      </c>
      <c r="L35">
        <v>118</v>
      </c>
      <c r="M35">
        <v>92</v>
      </c>
      <c r="N35">
        <v>118.125</v>
      </c>
      <c r="O35">
        <v>123.66562500000001</v>
      </c>
      <c r="P35">
        <v>136.875</v>
      </c>
      <c r="Q35">
        <v>8</v>
      </c>
      <c r="R35">
        <v>23.767099999999999</v>
      </c>
      <c r="S35">
        <v>12</v>
      </c>
      <c r="T35">
        <v>0</v>
      </c>
      <c r="U35">
        <v>418.77</v>
      </c>
      <c r="V35">
        <v>20.73</v>
      </c>
      <c r="W35">
        <v>45.22</v>
      </c>
      <c r="X35">
        <v>60.203299999999999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53.5518</v>
      </c>
      <c r="AL35">
        <v>1.7430000000000001</v>
      </c>
      <c r="AM35">
        <v>5.2786799999999996</v>
      </c>
      <c r="AN35">
        <v>0.57389999999999997</v>
      </c>
      <c r="AO35">
        <v>0</v>
      </c>
      <c r="AP35">
        <v>3.2025000000000001</v>
      </c>
      <c r="AQ35">
        <v>46.683</v>
      </c>
      <c r="AR35">
        <v>11.04</v>
      </c>
      <c r="AS35">
        <v>9.4163999999999994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1868.8253409999998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294.80380000000002</v>
      </c>
      <c r="L36">
        <v>118</v>
      </c>
      <c r="M36">
        <v>92</v>
      </c>
      <c r="N36">
        <v>118.125</v>
      </c>
      <c r="O36">
        <v>123.66562500000001</v>
      </c>
      <c r="P36">
        <v>136.875</v>
      </c>
      <c r="Q36">
        <v>8</v>
      </c>
      <c r="R36">
        <v>23.767099999999999</v>
      </c>
      <c r="S36">
        <v>12</v>
      </c>
      <c r="T36">
        <v>0</v>
      </c>
      <c r="U36">
        <v>418.77</v>
      </c>
      <c r="V36">
        <v>20.73</v>
      </c>
      <c r="W36">
        <v>45.22</v>
      </c>
      <c r="X36">
        <v>60.203299999999999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53.5518</v>
      </c>
      <c r="AL36">
        <v>1.7430000000000001</v>
      </c>
      <c r="AM36">
        <v>0</v>
      </c>
      <c r="AN36">
        <v>0.57389999999999997</v>
      </c>
      <c r="AO36">
        <v>0</v>
      </c>
      <c r="AP36">
        <v>3.2025000000000001</v>
      </c>
      <c r="AQ36">
        <v>46.683</v>
      </c>
      <c r="AR36">
        <v>11.04</v>
      </c>
      <c r="AS36">
        <v>9.4163999999999994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1832.7130069999998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318.89200899999997</v>
      </c>
      <c r="L37">
        <v>118</v>
      </c>
      <c r="M37">
        <v>92</v>
      </c>
      <c r="N37">
        <v>118.125</v>
      </c>
      <c r="O37">
        <v>123.66562500000001</v>
      </c>
      <c r="P37">
        <v>136.875</v>
      </c>
      <c r="Q37">
        <v>8</v>
      </c>
      <c r="R37">
        <v>23.767099999999999</v>
      </c>
      <c r="S37">
        <v>12</v>
      </c>
      <c r="T37">
        <v>0</v>
      </c>
      <c r="U37">
        <v>418.77</v>
      </c>
      <c r="V37">
        <v>20.73</v>
      </c>
      <c r="W37">
        <v>45.22</v>
      </c>
      <c r="X37">
        <v>60.203299999999999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53.5518</v>
      </c>
      <c r="AL37">
        <v>1.7430000000000001</v>
      </c>
      <c r="AM37">
        <v>0</v>
      </c>
      <c r="AN37">
        <v>0.57389999999999997</v>
      </c>
      <c r="AO37">
        <v>0</v>
      </c>
      <c r="AP37">
        <v>3.2025000000000001</v>
      </c>
      <c r="AQ37">
        <v>46.683</v>
      </c>
      <c r="AR37">
        <v>13.247999999999999</v>
      </c>
      <c r="AS37">
        <v>9.4163999999999994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1843.5484159999999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317.80380000000002</v>
      </c>
      <c r="L38">
        <v>118</v>
      </c>
      <c r="M38">
        <v>92</v>
      </c>
      <c r="N38">
        <v>118.125</v>
      </c>
      <c r="O38">
        <v>123.66562500000001</v>
      </c>
      <c r="P38">
        <v>136.875</v>
      </c>
      <c r="Q38">
        <v>8</v>
      </c>
      <c r="R38">
        <v>23.767099999999999</v>
      </c>
      <c r="S38">
        <v>12</v>
      </c>
      <c r="T38">
        <v>0</v>
      </c>
      <c r="U38">
        <v>418.77</v>
      </c>
      <c r="V38">
        <v>20.73</v>
      </c>
      <c r="W38">
        <v>45.22</v>
      </c>
      <c r="X38">
        <v>60.203299999999999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53.5518</v>
      </c>
      <c r="AL38">
        <v>1.7430000000000001</v>
      </c>
      <c r="AM38">
        <v>0</v>
      </c>
      <c r="AN38">
        <v>0.57389999999999997</v>
      </c>
      <c r="AO38">
        <v>0</v>
      </c>
      <c r="AP38">
        <v>3.2025000000000001</v>
      </c>
      <c r="AQ38">
        <v>45.045000000000002</v>
      </c>
      <c r="AR38">
        <v>49.68</v>
      </c>
      <c r="AS38">
        <v>10.089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1842.507955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298.06319999999999</v>
      </c>
      <c r="L39">
        <v>118</v>
      </c>
      <c r="M39">
        <v>92</v>
      </c>
      <c r="N39">
        <v>118.125</v>
      </c>
      <c r="O39">
        <v>123.66562500000001</v>
      </c>
      <c r="P39">
        <v>136.875</v>
      </c>
      <c r="Q39">
        <v>8</v>
      </c>
      <c r="R39">
        <v>23.767099999999999</v>
      </c>
      <c r="S39">
        <v>12</v>
      </c>
      <c r="T39">
        <v>0</v>
      </c>
      <c r="U39">
        <v>418.77</v>
      </c>
      <c r="V39">
        <v>20.73</v>
      </c>
      <c r="W39">
        <v>45.22</v>
      </c>
      <c r="X39">
        <v>60.203299999999999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53.5518</v>
      </c>
      <c r="AL39">
        <v>1.7430000000000001</v>
      </c>
      <c r="AM39">
        <v>0</v>
      </c>
      <c r="AN39">
        <v>0.57389999999999997</v>
      </c>
      <c r="AO39">
        <v>0</v>
      </c>
      <c r="AP39">
        <v>3.2025000000000001</v>
      </c>
      <c r="AQ39">
        <v>28.98</v>
      </c>
      <c r="AR39">
        <v>49.68</v>
      </c>
      <c r="AS39">
        <v>31.897382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1789.5707370000002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298.06319999999999</v>
      </c>
      <c r="L40">
        <v>118</v>
      </c>
      <c r="M40">
        <v>92</v>
      </c>
      <c r="N40">
        <v>118.125</v>
      </c>
      <c r="O40">
        <v>123.66562500000001</v>
      </c>
      <c r="P40">
        <v>136.875</v>
      </c>
      <c r="Q40">
        <v>8</v>
      </c>
      <c r="R40">
        <v>23.767099999999999</v>
      </c>
      <c r="S40">
        <v>12</v>
      </c>
      <c r="T40">
        <v>0</v>
      </c>
      <c r="U40">
        <v>418.77</v>
      </c>
      <c r="V40">
        <v>20.73</v>
      </c>
      <c r="W40">
        <v>45.22</v>
      </c>
      <c r="X40">
        <v>60.203299999999999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53.5518</v>
      </c>
      <c r="AL40">
        <v>9.2959999999999994</v>
      </c>
      <c r="AM40">
        <v>0</v>
      </c>
      <c r="AN40">
        <v>0.57389999999999997</v>
      </c>
      <c r="AO40">
        <v>0</v>
      </c>
      <c r="AP40">
        <v>3.2025000000000001</v>
      </c>
      <c r="AQ40">
        <v>15.561</v>
      </c>
      <c r="AR40">
        <v>11.04</v>
      </c>
      <c r="AS40">
        <v>31.897382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1745.0647370000002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296.0532</v>
      </c>
      <c r="L41">
        <v>118</v>
      </c>
      <c r="M41">
        <v>92</v>
      </c>
      <c r="N41">
        <v>118.125</v>
      </c>
      <c r="O41">
        <v>123.66562500000001</v>
      </c>
      <c r="P41">
        <v>136.875</v>
      </c>
      <c r="Q41">
        <v>8</v>
      </c>
      <c r="R41">
        <v>30.772400000000001</v>
      </c>
      <c r="S41">
        <v>12</v>
      </c>
      <c r="T41">
        <v>0</v>
      </c>
      <c r="U41">
        <v>418.77</v>
      </c>
      <c r="V41">
        <v>20.73</v>
      </c>
      <c r="W41">
        <v>45.22</v>
      </c>
      <c r="X41">
        <v>60.203299999999999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53.5518</v>
      </c>
      <c r="AL41">
        <v>79.376220000000004</v>
      </c>
      <c r="AM41">
        <v>0</v>
      </c>
      <c r="AN41">
        <v>0.57389999999999997</v>
      </c>
      <c r="AO41">
        <v>0</v>
      </c>
      <c r="AP41">
        <v>3.2025000000000001</v>
      </c>
      <c r="AQ41">
        <v>0</v>
      </c>
      <c r="AR41">
        <v>8.8320000000000007</v>
      </c>
      <c r="AS41">
        <v>31.897382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1789.2012170000003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296.0532</v>
      </c>
      <c r="L42">
        <v>118</v>
      </c>
      <c r="M42">
        <v>92</v>
      </c>
      <c r="N42">
        <v>118.125</v>
      </c>
      <c r="O42">
        <v>123.66562500000001</v>
      </c>
      <c r="P42">
        <v>136.875</v>
      </c>
      <c r="Q42">
        <v>8</v>
      </c>
      <c r="R42">
        <v>30.772400000000001</v>
      </c>
      <c r="S42">
        <v>12</v>
      </c>
      <c r="T42">
        <v>0</v>
      </c>
      <c r="U42">
        <v>418.77</v>
      </c>
      <c r="V42">
        <v>20.73</v>
      </c>
      <c r="W42">
        <v>45.22</v>
      </c>
      <c r="X42">
        <v>60.203299999999999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53.5518</v>
      </c>
      <c r="AL42">
        <v>79.376220000000004</v>
      </c>
      <c r="AM42">
        <v>0</v>
      </c>
      <c r="AN42">
        <v>0.57389999999999997</v>
      </c>
      <c r="AO42">
        <v>0</v>
      </c>
      <c r="AP42">
        <v>3.2025000000000001</v>
      </c>
      <c r="AQ42">
        <v>0</v>
      </c>
      <c r="AR42">
        <v>8.8320000000000007</v>
      </c>
      <c r="AS42">
        <v>31.897382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1789.2012170000003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296.0532</v>
      </c>
      <c r="L43">
        <v>118</v>
      </c>
      <c r="M43">
        <v>92</v>
      </c>
      <c r="N43">
        <v>118.125</v>
      </c>
      <c r="O43">
        <v>123.66562500000001</v>
      </c>
      <c r="P43">
        <v>136.875</v>
      </c>
      <c r="Q43">
        <v>8</v>
      </c>
      <c r="R43">
        <v>30.772400000000001</v>
      </c>
      <c r="S43">
        <v>12</v>
      </c>
      <c r="T43">
        <v>0</v>
      </c>
      <c r="U43">
        <v>418.77</v>
      </c>
      <c r="V43">
        <v>20.73</v>
      </c>
      <c r="W43">
        <v>45.22</v>
      </c>
      <c r="X43">
        <v>60.203299999999999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53.5518</v>
      </c>
      <c r="AL43">
        <v>79.376220000000004</v>
      </c>
      <c r="AM43">
        <v>0</v>
      </c>
      <c r="AN43">
        <v>0.57389999999999997</v>
      </c>
      <c r="AO43">
        <v>0</v>
      </c>
      <c r="AP43">
        <v>3.2025000000000001</v>
      </c>
      <c r="AQ43">
        <v>0</v>
      </c>
      <c r="AR43">
        <v>8.8320000000000007</v>
      </c>
      <c r="AS43">
        <v>9.4163999999999994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1766.7202350000002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296.0532</v>
      </c>
      <c r="L44">
        <v>118</v>
      </c>
      <c r="M44">
        <v>92</v>
      </c>
      <c r="N44">
        <v>118.125</v>
      </c>
      <c r="O44">
        <v>123.66562500000001</v>
      </c>
      <c r="P44">
        <v>136.875</v>
      </c>
      <c r="Q44">
        <v>8</v>
      </c>
      <c r="R44">
        <v>30.772400000000001</v>
      </c>
      <c r="S44">
        <v>12</v>
      </c>
      <c r="T44">
        <v>0</v>
      </c>
      <c r="U44">
        <v>418.77</v>
      </c>
      <c r="V44">
        <v>20.73</v>
      </c>
      <c r="W44">
        <v>45.22</v>
      </c>
      <c r="X44">
        <v>60.203299999999999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53.5518</v>
      </c>
      <c r="AL44">
        <v>79.376220000000004</v>
      </c>
      <c r="AM44">
        <v>0</v>
      </c>
      <c r="AN44">
        <v>0.57389999999999997</v>
      </c>
      <c r="AO44">
        <v>0</v>
      </c>
      <c r="AP44">
        <v>3.2025000000000001</v>
      </c>
      <c r="AQ44">
        <v>0</v>
      </c>
      <c r="AR44">
        <v>8.8320000000000007</v>
      </c>
      <c r="AS44">
        <v>9.4163999999999994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1766.7202350000002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296.11320000000001</v>
      </c>
      <c r="L45">
        <v>118</v>
      </c>
      <c r="M45">
        <v>92</v>
      </c>
      <c r="N45">
        <v>118.125</v>
      </c>
      <c r="O45">
        <v>123.66562500000001</v>
      </c>
      <c r="P45">
        <v>136.875</v>
      </c>
      <c r="Q45">
        <v>8</v>
      </c>
      <c r="R45">
        <v>30.772400000000001</v>
      </c>
      <c r="S45">
        <v>12</v>
      </c>
      <c r="T45">
        <v>0</v>
      </c>
      <c r="U45">
        <v>418.77</v>
      </c>
      <c r="V45">
        <v>20.73</v>
      </c>
      <c r="W45">
        <v>45.22</v>
      </c>
      <c r="X45">
        <v>60.203299999999999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53.5518</v>
      </c>
      <c r="AL45">
        <v>3.4860000000000002</v>
      </c>
      <c r="AM45">
        <v>0</v>
      </c>
      <c r="AN45">
        <v>0.57389999999999997</v>
      </c>
      <c r="AO45">
        <v>0</v>
      </c>
      <c r="AP45">
        <v>3.2025000000000001</v>
      </c>
      <c r="AQ45">
        <v>0</v>
      </c>
      <c r="AR45">
        <v>12.144</v>
      </c>
      <c r="AS45">
        <v>9.4163999999999994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1694.2020150000001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296.11320000000001</v>
      </c>
      <c r="L46">
        <v>118</v>
      </c>
      <c r="M46">
        <v>92</v>
      </c>
      <c r="N46">
        <v>118.125</v>
      </c>
      <c r="O46">
        <v>123.66562500000001</v>
      </c>
      <c r="P46">
        <v>136.875</v>
      </c>
      <c r="Q46">
        <v>8</v>
      </c>
      <c r="R46">
        <v>30.772400000000001</v>
      </c>
      <c r="S46">
        <v>12</v>
      </c>
      <c r="T46">
        <v>0</v>
      </c>
      <c r="U46">
        <v>418.77</v>
      </c>
      <c r="V46">
        <v>20.73</v>
      </c>
      <c r="W46">
        <v>45.22</v>
      </c>
      <c r="X46">
        <v>60.203299999999999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53.5518</v>
      </c>
      <c r="AL46">
        <v>1.7430000000000001</v>
      </c>
      <c r="AM46">
        <v>0</v>
      </c>
      <c r="AN46">
        <v>0.57389999999999997</v>
      </c>
      <c r="AO46">
        <v>0</v>
      </c>
      <c r="AP46">
        <v>3.2025000000000001</v>
      </c>
      <c r="AQ46">
        <v>0</v>
      </c>
      <c r="AR46">
        <v>12.144</v>
      </c>
      <c r="AS46">
        <v>9.4163999999999994</v>
      </c>
      <c r="AT46">
        <v>20.000038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1692.4590149999999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331.48218800000001</v>
      </c>
      <c r="L47">
        <v>118</v>
      </c>
      <c r="M47">
        <v>92</v>
      </c>
      <c r="N47">
        <v>118.125</v>
      </c>
      <c r="O47">
        <v>123.66562500000001</v>
      </c>
      <c r="P47">
        <v>136.875</v>
      </c>
      <c r="Q47">
        <v>8</v>
      </c>
      <c r="R47">
        <v>30.772400000000001</v>
      </c>
      <c r="S47">
        <v>12</v>
      </c>
      <c r="T47">
        <v>0</v>
      </c>
      <c r="U47">
        <v>418.77</v>
      </c>
      <c r="V47">
        <v>20.73</v>
      </c>
      <c r="W47">
        <v>45.22</v>
      </c>
      <c r="X47">
        <v>60.203299999999999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53.5518</v>
      </c>
      <c r="AL47">
        <v>1.7430000000000001</v>
      </c>
      <c r="AM47">
        <v>0</v>
      </c>
      <c r="AN47">
        <v>0.57389999999999997</v>
      </c>
      <c r="AO47">
        <v>0</v>
      </c>
      <c r="AP47">
        <v>3.2025000000000001</v>
      </c>
      <c r="AQ47">
        <v>0</v>
      </c>
      <c r="AR47">
        <v>12.144</v>
      </c>
      <c r="AS47">
        <v>9.4163999999999994</v>
      </c>
      <c r="AT47">
        <v>20.000038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1727.8280029999999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319.48320000000001</v>
      </c>
      <c r="L48">
        <v>118</v>
      </c>
      <c r="M48">
        <v>92</v>
      </c>
      <c r="N48">
        <v>118.125</v>
      </c>
      <c r="O48">
        <v>123.66562500000001</v>
      </c>
      <c r="P48">
        <v>136.875</v>
      </c>
      <c r="Q48">
        <v>8</v>
      </c>
      <c r="R48">
        <v>30.772400000000001</v>
      </c>
      <c r="S48">
        <v>12</v>
      </c>
      <c r="T48">
        <v>0</v>
      </c>
      <c r="U48">
        <v>418.77</v>
      </c>
      <c r="V48">
        <v>20.73</v>
      </c>
      <c r="W48">
        <v>45.22</v>
      </c>
      <c r="X48">
        <v>60.203299999999999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53.5518</v>
      </c>
      <c r="AL48">
        <v>1.7430000000000001</v>
      </c>
      <c r="AM48">
        <v>0</v>
      </c>
      <c r="AN48">
        <v>0.57389999999999997</v>
      </c>
      <c r="AO48">
        <v>0</v>
      </c>
      <c r="AP48">
        <v>3.2025000000000001</v>
      </c>
      <c r="AQ48">
        <v>0</v>
      </c>
      <c r="AR48">
        <v>12.144</v>
      </c>
      <c r="AS48">
        <v>9.4163999999999994</v>
      </c>
      <c r="AT48">
        <v>17.164712999999999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1712.99369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322.48320000000001</v>
      </c>
      <c r="L49">
        <v>118</v>
      </c>
      <c r="M49">
        <v>92</v>
      </c>
      <c r="N49">
        <v>118.125</v>
      </c>
      <c r="O49">
        <v>123.66562500000001</v>
      </c>
      <c r="P49">
        <v>136.875</v>
      </c>
      <c r="Q49">
        <v>8</v>
      </c>
      <c r="R49">
        <v>30.772400000000001</v>
      </c>
      <c r="S49">
        <v>12</v>
      </c>
      <c r="T49">
        <v>0</v>
      </c>
      <c r="U49">
        <v>418.77</v>
      </c>
      <c r="V49">
        <v>20.73</v>
      </c>
      <c r="W49">
        <v>45.22</v>
      </c>
      <c r="X49">
        <v>60.203299999999999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53.5518</v>
      </c>
      <c r="AL49">
        <v>2.3239999999999998</v>
      </c>
      <c r="AM49">
        <v>0</v>
      </c>
      <c r="AN49">
        <v>0.57389999999999997</v>
      </c>
      <c r="AO49">
        <v>0</v>
      </c>
      <c r="AP49">
        <v>11.922267</v>
      </c>
      <c r="AQ49">
        <v>0</v>
      </c>
      <c r="AR49">
        <v>18.768000000000001</v>
      </c>
      <c r="AS49">
        <v>9.4163999999999994</v>
      </c>
      <c r="AT49">
        <v>20.000038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1734.753782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322.48320000000001</v>
      </c>
      <c r="L50">
        <v>118</v>
      </c>
      <c r="M50">
        <v>92</v>
      </c>
      <c r="N50">
        <v>118.125</v>
      </c>
      <c r="O50">
        <v>123.66562500000001</v>
      </c>
      <c r="P50">
        <v>136.875</v>
      </c>
      <c r="Q50">
        <v>8</v>
      </c>
      <c r="R50">
        <v>30.772400000000001</v>
      </c>
      <c r="S50">
        <v>12</v>
      </c>
      <c r="T50">
        <v>0</v>
      </c>
      <c r="U50">
        <v>418.77</v>
      </c>
      <c r="V50">
        <v>20.73</v>
      </c>
      <c r="W50">
        <v>45.22</v>
      </c>
      <c r="X50">
        <v>60.203299999999999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53.5518</v>
      </c>
      <c r="AL50">
        <v>2.3239999999999998</v>
      </c>
      <c r="AM50">
        <v>0</v>
      </c>
      <c r="AN50">
        <v>0.57389999999999997</v>
      </c>
      <c r="AO50">
        <v>0</v>
      </c>
      <c r="AP50">
        <v>11.922267</v>
      </c>
      <c r="AQ50">
        <v>0</v>
      </c>
      <c r="AR50">
        <v>18.768000000000001</v>
      </c>
      <c r="AS50">
        <v>9.4163999999999994</v>
      </c>
      <c r="AT50">
        <v>20.000038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1734.753782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322.48320000000001</v>
      </c>
      <c r="L51">
        <v>118</v>
      </c>
      <c r="M51">
        <v>92</v>
      </c>
      <c r="N51">
        <v>118.125</v>
      </c>
      <c r="O51">
        <v>123.66562500000001</v>
      </c>
      <c r="P51">
        <v>136.875</v>
      </c>
      <c r="Q51">
        <v>8</v>
      </c>
      <c r="R51">
        <v>30.772400000000001</v>
      </c>
      <c r="S51">
        <v>12</v>
      </c>
      <c r="T51">
        <v>0</v>
      </c>
      <c r="U51">
        <v>418.77</v>
      </c>
      <c r="V51">
        <v>20.73</v>
      </c>
      <c r="W51">
        <v>45.22</v>
      </c>
      <c r="X51">
        <v>60.203299999999999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53.5518</v>
      </c>
      <c r="AL51">
        <v>2.3239999999999998</v>
      </c>
      <c r="AM51">
        <v>0</v>
      </c>
      <c r="AN51">
        <v>0.57389999999999997</v>
      </c>
      <c r="AO51">
        <v>0</v>
      </c>
      <c r="AP51">
        <v>11.922267</v>
      </c>
      <c r="AQ51">
        <v>0</v>
      </c>
      <c r="AR51">
        <v>12.144</v>
      </c>
      <c r="AS51">
        <v>9.4163999999999994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1728.129782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322.48320000000001</v>
      </c>
      <c r="L52">
        <v>119</v>
      </c>
      <c r="M52">
        <v>92</v>
      </c>
      <c r="N52">
        <v>118.125</v>
      </c>
      <c r="O52">
        <v>123.66562500000001</v>
      </c>
      <c r="P52">
        <v>136.875</v>
      </c>
      <c r="Q52">
        <v>8</v>
      </c>
      <c r="R52">
        <v>30.772400000000001</v>
      </c>
      <c r="S52">
        <v>12</v>
      </c>
      <c r="T52">
        <v>0</v>
      </c>
      <c r="U52">
        <v>418.77</v>
      </c>
      <c r="V52">
        <v>20.73</v>
      </c>
      <c r="W52">
        <v>45.22</v>
      </c>
      <c r="X52">
        <v>60.203299999999999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53.5518</v>
      </c>
      <c r="AL52">
        <v>2.3239999999999998</v>
      </c>
      <c r="AM52">
        <v>0</v>
      </c>
      <c r="AN52">
        <v>0.57389999999999997</v>
      </c>
      <c r="AO52">
        <v>0</v>
      </c>
      <c r="AP52">
        <v>11.922267</v>
      </c>
      <c r="AQ52">
        <v>0</v>
      </c>
      <c r="AR52">
        <v>12.144</v>
      </c>
      <c r="AS52">
        <v>9.4163999999999994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1729.129782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322.48320000000001</v>
      </c>
      <c r="L53">
        <v>119</v>
      </c>
      <c r="M53">
        <v>92</v>
      </c>
      <c r="N53">
        <v>118.125</v>
      </c>
      <c r="O53">
        <v>123.66562500000001</v>
      </c>
      <c r="P53">
        <v>136.875</v>
      </c>
      <c r="Q53">
        <v>8</v>
      </c>
      <c r="R53">
        <v>30.772400000000001</v>
      </c>
      <c r="S53">
        <v>12</v>
      </c>
      <c r="T53">
        <v>0</v>
      </c>
      <c r="U53">
        <v>418.77</v>
      </c>
      <c r="V53">
        <v>20.73</v>
      </c>
      <c r="W53">
        <v>45.22</v>
      </c>
      <c r="X53">
        <v>60.203299999999999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53.5518</v>
      </c>
      <c r="AL53">
        <v>2.3239999999999998</v>
      </c>
      <c r="AM53">
        <v>0</v>
      </c>
      <c r="AN53">
        <v>0.57389999999999997</v>
      </c>
      <c r="AO53">
        <v>0</v>
      </c>
      <c r="AP53">
        <v>3.2025000000000001</v>
      </c>
      <c r="AQ53">
        <v>0</v>
      </c>
      <c r="AR53">
        <v>6.6239999999999997</v>
      </c>
      <c r="AS53">
        <v>9.4163999999999994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1698.4111630000002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311.67939999999999</v>
      </c>
      <c r="L54">
        <v>119</v>
      </c>
      <c r="M54">
        <v>92</v>
      </c>
      <c r="N54">
        <v>118.125</v>
      </c>
      <c r="O54">
        <v>123.66562500000001</v>
      </c>
      <c r="P54">
        <v>136.875</v>
      </c>
      <c r="Q54">
        <v>8</v>
      </c>
      <c r="R54">
        <v>30.772400000000001</v>
      </c>
      <c r="S54">
        <v>12</v>
      </c>
      <c r="T54">
        <v>0</v>
      </c>
      <c r="U54">
        <v>418.77</v>
      </c>
      <c r="V54">
        <v>20.73</v>
      </c>
      <c r="W54">
        <v>45.22</v>
      </c>
      <c r="X54">
        <v>60.203299999999999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53.5518</v>
      </c>
      <c r="AL54">
        <v>2.3239999999999998</v>
      </c>
      <c r="AM54">
        <v>0</v>
      </c>
      <c r="AN54">
        <v>0.57389999999999997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1687.6073630000001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242.76216299999999</v>
      </c>
      <c r="L55">
        <v>119</v>
      </c>
      <c r="M55">
        <v>92</v>
      </c>
      <c r="N55">
        <v>118.125</v>
      </c>
      <c r="O55">
        <v>123.66562500000001</v>
      </c>
      <c r="P55">
        <v>136.875</v>
      </c>
      <c r="Q55">
        <v>8</v>
      </c>
      <c r="R55">
        <v>23.767099999999999</v>
      </c>
      <c r="S55">
        <v>12</v>
      </c>
      <c r="T55">
        <v>0</v>
      </c>
      <c r="U55">
        <v>418.77</v>
      </c>
      <c r="V55">
        <v>14.37</v>
      </c>
      <c r="W55">
        <v>37.614139000000002</v>
      </c>
      <c r="X55">
        <v>58.63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53.5518</v>
      </c>
      <c r="AL55">
        <v>2.3239999999999998</v>
      </c>
      <c r="AM55">
        <v>0</v>
      </c>
      <c r="AN55">
        <v>0.57389999999999997</v>
      </c>
      <c r="AO55">
        <v>0</v>
      </c>
      <c r="AP55">
        <v>4.4835000000000003</v>
      </c>
      <c r="AQ55">
        <v>0</v>
      </c>
      <c r="AR55">
        <v>6.6239999999999997</v>
      </c>
      <c r="AS55">
        <v>9.4163999999999994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1590.4266650000002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190.89</v>
      </c>
      <c r="L56">
        <v>119</v>
      </c>
      <c r="M56">
        <v>92</v>
      </c>
      <c r="N56">
        <v>118.125</v>
      </c>
      <c r="O56">
        <v>123.66562500000001</v>
      </c>
      <c r="P56">
        <v>136.875</v>
      </c>
      <c r="Q56">
        <v>8</v>
      </c>
      <c r="R56">
        <v>23.767099999999999</v>
      </c>
      <c r="S56">
        <v>12</v>
      </c>
      <c r="T56">
        <v>0</v>
      </c>
      <c r="U56">
        <v>418.77</v>
      </c>
      <c r="V56">
        <v>14.37</v>
      </c>
      <c r="W56">
        <v>36.346499999999999</v>
      </c>
      <c r="X56">
        <v>58.63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53.5518</v>
      </c>
      <c r="AL56">
        <v>2.3239999999999998</v>
      </c>
      <c r="AM56">
        <v>0</v>
      </c>
      <c r="AN56">
        <v>0.57389999999999997</v>
      </c>
      <c r="AO56">
        <v>0</v>
      </c>
      <c r="AP56">
        <v>4.4835000000000003</v>
      </c>
      <c r="AQ56">
        <v>0</v>
      </c>
      <c r="AR56">
        <v>6.6239999999999997</v>
      </c>
      <c r="AS56">
        <v>9.4163999999999994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1537.2868630000003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190.89</v>
      </c>
      <c r="L57">
        <v>119</v>
      </c>
      <c r="M57">
        <v>92</v>
      </c>
      <c r="N57">
        <v>118.125</v>
      </c>
      <c r="O57">
        <v>123.66562500000001</v>
      </c>
      <c r="P57">
        <v>136.875</v>
      </c>
      <c r="Q57">
        <v>8</v>
      </c>
      <c r="R57">
        <v>23.767099999999999</v>
      </c>
      <c r="S57">
        <v>12</v>
      </c>
      <c r="T57">
        <v>0</v>
      </c>
      <c r="U57">
        <v>418.77</v>
      </c>
      <c r="V57">
        <v>14.37</v>
      </c>
      <c r="W57">
        <v>36.346499999999999</v>
      </c>
      <c r="X57">
        <v>58.63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53.5518</v>
      </c>
      <c r="AL57">
        <v>2.3239999999999998</v>
      </c>
      <c r="AM57">
        <v>0</v>
      </c>
      <c r="AN57">
        <v>0.57389999999999997</v>
      </c>
      <c r="AO57">
        <v>0</v>
      </c>
      <c r="AP57">
        <v>4.4835000000000003</v>
      </c>
      <c r="AQ57">
        <v>0</v>
      </c>
      <c r="AR57">
        <v>39.744</v>
      </c>
      <c r="AS57">
        <v>9.4163999999999994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1568.4068630000002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225.89</v>
      </c>
      <c r="L58">
        <v>119</v>
      </c>
      <c r="M58">
        <v>92</v>
      </c>
      <c r="N58">
        <v>118.125</v>
      </c>
      <c r="O58">
        <v>123.66562500000001</v>
      </c>
      <c r="P58">
        <v>136.875</v>
      </c>
      <c r="Q58">
        <v>8</v>
      </c>
      <c r="R58">
        <v>23.767099999999999</v>
      </c>
      <c r="S58">
        <v>12</v>
      </c>
      <c r="T58">
        <v>0</v>
      </c>
      <c r="U58">
        <v>418.77</v>
      </c>
      <c r="V58">
        <v>14.37</v>
      </c>
      <c r="W58">
        <v>36.346499999999999</v>
      </c>
      <c r="X58">
        <v>58.63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53.5518</v>
      </c>
      <c r="AL58">
        <v>2.3239999999999998</v>
      </c>
      <c r="AM58">
        <v>0</v>
      </c>
      <c r="AN58">
        <v>0.57389999999999997</v>
      </c>
      <c r="AO58">
        <v>0</v>
      </c>
      <c r="AP58">
        <v>4.4835000000000003</v>
      </c>
      <c r="AQ58">
        <v>0</v>
      </c>
      <c r="AR58">
        <v>39.744</v>
      </c>
      <c r="AS58">
        <v>9.4163999999999994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1603.4068630000002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249.62</v>
      </c>
      <c r="L59">
        <v>119</v>
      </c>
      <c r="M59">
        <v>92</v>
      </c>
      <c r="N59">
        <v>118.125</v>
      </c>
      <c r="O59">
        <v>123.66562500000001</v>
      </c>
      <c r="P59">
        <v>136.875</v>
      </c>
      <c r="Q59">
        <v>8</v>
      </c>
      <c r="R59">
        <v>23.767099999999999</v>
      </c>
      <c r="S59">
        <v>12</v>
      </c>
      <c r="T59">
        <v>0</v>
      </c>
      <c r="U59">
        <v>418.77</v>
      </c>
      <c r="V59">
        <v>14.37</v>
      </c>
      <c r="W59">
        <v>45.22</v>
      </c>
      <c r="X59">
        <v>60.203299999999999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53.5518</v>
      </c>
      <c r="AL59">
        <v>2.3239999999999998</v>
      </c>
      <c r="AM59">
        <v>0</v>
      </c>
      <c r="AN59">
        <v>0.57389999999999997</v>
      </c>
      <c r="AO59">
        <v>0</v>
      </c>
      <c r="AP59">
        <v>4.4835000000000003</v>
      </c>
      <c r="AQ59">
        <v>0</v>
      </c>
      <c r="AR59">
        <v>6.6239999999999997</v>
      </c>
      <c r="AS59">
        <v>9.4163999999999994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1604.463663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249.62</v>
      </c>
      <c r="L60">
        <v>119</v>
      </c>
      <c r="M60">
        <v>92</v>
      </c>
      <c r="N60">
        <v>118.125</v>
      </c>
      <c r="O60">
        <v>123.66562500000001</v>
      </c>
      <c r="P60">
        <v>136.875</v>
      </c>
      <c r="Q60">
        <v>8</v>
      </c>
      <c r="R60">
        <v>23.767099999999999</v>
      </c>
      <c r="S60">
        <v>12</v>
      </c>
      <c r="T60">
        <v>0</v>
      </c>
      <c r="U60">
        <v>418.77</v>
      </c>
      <c r="V60">
        <v>20.73</v>
      </c>
      <c r="W60">
        <v>45.22</v>
      </c>
      <c r="X60">
        <v>60.203299999999999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53.5518</v>
      </c>
      <c r="AL60">
        <v>2.3239999999999998</v>
      </c>
      <c r="AM60">
        <v>0</v>
      </c>
      <c r="AN60">
        <v>0.57389999999999997</v>
      </c>
      <c r="AO60">
        <v>0</v>
      </c>
      <c r="AP60">
        <v>4.4835000000000003</v>
      </c>
      <c r="AQ60">
        <v>0</v>
      </c>
      <c r="AR60">
        <v>6.6239999999999997</v>
      </c>
      <c r="AS60">
        <v>9.4163999999999994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1609.8236630000001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277.67939999999999</v>
      </c>
      <c r="L61">
        <v>119</v>
      </c>
      <c r="M61">
        <v>92</v>
      </c>
      <c r="N61">
        <v>118.125</v>
      </c>
      <c r="O61">
        <v>123.66562500000001</v>
      </c>
      <c r="P61">
        <v>136.875</v>
      </c>
      <c r="Q61">
        <v>8</v>
      </c>
      <c r="R61">
        <v>30.119273</v>
      </c>
      <c r="S61">
        <v>12</v>
      </c>
      <c r="T61">
        <v>0</v>
      </c>
      <c r="U61">
        <v>418.77</v>
      </c>
      <c r="V61">
        <v>20.73</v>
      </c>
      <c r="W61">
        <v>45.22</v>
      </c>
      <c r="X61">
        <v>60.203299999999999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53.5518</v>
      </c>
      <c r="AL61">
        <v>2.3239999999999998</v>
      </c>
      <c r="AM61">
        <v>0</v>
      </c>
      <c r="AN61">
        <v>0.57389999999999997</v>
      </c>
      <c r="AO61">
        <v>0</v>
      </c>
      <c r="AP61">
        <v>4.4835000000000003</v>
      </c>
      <c r="AQ61">
        <v>0</v>
      </c>
      <c r="AR61">
        <v>8.8320000000000007</v>
      </c>
      <c r="AS61">
        <v>9.4163999999999994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1646.4432360000001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287.67939999999999</v>
      </c>
      <c r="L62">
        <v>119</v>
      </c>
      <c r="M62">
        <v>92</v>
      </c>
      <c r="N62">
        <v>118.125</v>
      </c>
      <c r="O62">
        <v>123.66562500000001</v>
      </c>
      <c r="P62">
        <v>136.875</v>
      </c>
      <c r="Q62">
        <v>8</v>
      </c>
      <c r="R62">
        <v>30.772400000000001</v>
      </c>
      <c r="S62">
        <v>12</v>
      </c>
      <c r="T62">
        <v>0</v>
      </c>
      <c r="U62">
        <v>418.77</v>
      </c>
      <c r="V62">
        <v>20.73</v>
      </c>
      <c r="W62">
        <v>45.22</v>
      </c>
      <c r="X62">
        <v>60.203299999999999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53.5518</v>
      </c>
      <c r="AL62">
        <v>2.3239999999999998</v>
      </c>
      <c r="AM62">
        <v>0</v>
      </c>
      <c r="AN62">
        <v>0.57389999999999997</v>
      </c>
      <c r="AO62">
        <v>0</v>
      </c>
      <c r="AP62">
        <v>4.4835000000000003</v>
      </c>
      <c r="AQ62">
        <v>15.561</v>
      </c>
      <c r="AR62">
        <v>8.8320000000000007</v>
      </c>
      <c r="AS62">
        <v>9.4163999999999994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1670.657363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316.48320000000001</v>
      </c>
      <c r="L63">
        <v>126.425</v>
      </c>
      <c r="M63">
        <v>92</v>
      </c>
      <c r="N63">
        <v>118.125</v>
      </c>
      <c r="O63">
        <v>123.66562500000001</v>
      </c>
      <c r="P63">
        <v>136.875</v>
      </c>
      <c r="Q63">
        <v>10.674727000000001</v>
      </c>
      <c r="R63">
        <v>42.390099999999997</v>
      </c>
      <c r="S63">
        <v>16.608718</v>
      </c>
      <c r="T63">
        <v>0</v>
      </c>
      <c r="U63">
        <v>418.77</v>
      </c>
      <c r="V63">
        <v>20.73</v>
      </c>
      <c r="W63">
        <v>45.22</v>
      </c>
      <c r="X63">
        <v>60.203299999999999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53.5518</v>
      </c>
      <c r="AL63">
        <v>2.3239999999999998</v>
      </c>
      <c r="AM63">
        <v>0</v>
      </c>
      <c r="AN63">
        <v>0.57389999999999997</v>
      </c>
      <c r="AO63">
        <v>0</v>
      </c>
      <c r="AP63">
        <v>4.4835000000000003</v>
      </c>
      <c r="AQ63">
        <v>15.561</v>
      </c>
      <c r="AR63">
        <v>8.8320000000000007</v>
      </c>
      <c r="AS63">
        <v>9.4163999999999994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1725.7873080000002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331.48320000000001</v>
      </c>
      <c r="L64">
        <v>133.42500000000001</v>
      </c>
      <c r="M64">
        <v>92</v>
      </c>
      <c r="N64">
        <v>118.125</v>
      </c>
      <c r="O64">
        <v>123.66562500000001</v>
      </c>
      <c r="P64">
        <v>136.875</v>
      </c>
      <c r="Q64">
        <v>14.00234</v>
      </c>
      <c r="R64">
        <v>42.390099999999997</v>
      </c>
      <c r="S64">
        <v>18.590499999999999</v>
      </c>
      <c r="T64">
        <v>0</v>
      </c>
      <c r="U64">
        <v>418.77</v>
      </c>
      <c r="V64">
        <v>20.73</v>
      </c>
      <c r="W64">
        <v>45.22</v>
      </c>
      <c r="X64">
        <v>60.203299999999999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53.5518</v>
      </c>
      <c r="AL64">
        <v>2.3239999999999998</v>
      </c>
      <c r="AM64">
        <v>0</v>
      </c>
      <c r="AN64">
        <v>0.57389999999999997</v>
      </c>
      <c r="AO64">
        <v>0</v>
      </c>
      <c r="AP64">
        <v>4.4835000000000003</v>
      </c>
      <c r="AQ64">
        <v>15.561</v>
      </c>
      <c r="AR64">
        <v>8.8320000000000007</v>
      </c>
      <c r="AS64">
        <v>9.4163999999999994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1753.0967030000002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188.90816100000001</v>
      </c>
      <c r="M65">
        <v>92</v>
      </c>
      <c r="N65">
        <v>118.125</v>
      </c>
      <c r="O65">
        <v>123.66562500000001</v>
      </c>
      <c r="P65">
        <v>136.875</v>
      </c>
      <c r="Q65">
        <v>14.03</v>
      </c>
      <c r="R65">
        <v>42.390099999999997</v>
      </c>
      <c r="S65">
        <v>22.67568</v>
      </c>
      <c r="T65">
        <v>0</v>
      </c>
      <c r="U65">
        <v>418.77</v>
      </c>
      <c r="V65">
        <v>20.73</v>
      </c>
      <c r="W65">
        <v>45.22</v>
      </c>
      <c r="X65">
        <v>60.203299999999999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53.5518</v>
      </c>
      <c r="AL65">
        <v>2.3239999999999998</v>
      </c>
      <c r="AM65">
        <v>0</v>
      </c>
      <c r="AN65">
        <v>0.57389999999999997</v>
      </c>
      <c r="AO65">
        <v>0</v>
      </c>
      <c r="AP65">
        <v>4.4835000000000003</v>
      </c>
      <c r="AQ65">
        <v>15.561</v>
      </c>
      <c r="AR65">
        <v>8.8320000000000007</v>
      </c>
      <c r="AS65">
        <v>9.4163999999999994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1822.7696040000001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182.42500000000001</v>
      </c>
      <c r="M66">
        <v>92</v>
      </c>
      <c r="N66">
        <v>118.125</v>
      </c>
      <c r="O66">
        <v>123.66562500000001</v>
      </c>
      <c r="P66">
        <v>136.875</v>
      </c>
      <c r="Q66">
        <v>14.03</v>
      </c>
      <c r="R66">
        <v>42.390099999999997</v>
      </c>
      <c r="S66">
        <v>22.687000000000001</v>
      </c>
      <c r="T66">
        <v>0</v>
      </c>
      <c r="U66">
        <v>418.77</v>
      </c>
      <c r="V66">
        <v>20.73</v>
      </c>
      <c r="W66">
        <v>45.22</v>
      </c>
      <c r="X66">
        <v>60.203299999999999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53.5518</v>
      </c>
      <c r="AL66">
        <v>2.3239999999999998</v>
      </c>
      <c r="AM66">
        <v>0</v>
      </c>
      <c r="AN66">
        <v>0.57389999999999997</v>
      </c>
      <c r="AO66">
        <v>0</v>
      </c>
      <c r="AP66">
        <v>4.4835000000000003</v>
      </c>
      <c r="AQ66">
        <v>31.122</v>
      </c>
      <c r="AR66">
        <v>8.8320000000000007</v>
      </c>
      <c r="AS66">
        <v>9.4163999999999994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1831.8587630000002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170.42500000000001</v>
      </c>
      <c r="M67">
        <v>92</v>
      </c>
      <c r="N67">
        <v>118.125</v>
      </c>
      <c r="O67">
        <v>123.66562500000001</v>
      </c>
      <c r="P67">
        <v>136.875</v>
      </c>
      <c r="Q67">
        <v>14.03</v>
      </c>
      <c r="R67">
        <v>42.390099999999997</v>
      </c>
      <c r="S67">
        <v>22.687000000000001</v>
      </c>
      <c r="T67">
        <v>0</v>
      </c>
      <c r="U67">
        <v>418.77</v>
      </c>
      <c r="V67">
        <v>20.73</v>
      </c>
      <c r="W67">
        <v>45.22</v>
      </c>
      <c r="X67">
        <v>60.203299999999999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53.5518</v>
      </c>
      <c r="AL67">
        <v>12.782</v>
      </c>
      <c r="AM67">
        <v>0</v>
      </c>
      <c r="AN67">
        <v>0.57389999999999997</v>
      </c>
      <c r="AO67">
        <v>0</v>
      </c>
      <c r="AP67">
        <v>4.4835000000000003</v>
      </c>
      <c r="AQ67">
        <v>31.122</v>
      </c>
      <c r="AR67">
        <v>39.744</v>
      </c>
      <c r="AS67">
        <v>24.75168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1875.5640429999999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190.42500000000001</v>
      </c>
      <c r="M68">
        <v>92</v>
      </c>
      <c r="N68">
        <v>118.125</v>
      </c>
      <c r="O68">
        <v>123.66562500000001</v>
      </c>
      <c r="P68">
        <v>136.875</v>
      </c>
      <c r="Q68">
        <v>14.03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45.22</v>
      </c>
      <c r="X68">
        <v>60.203299999999999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53.5518</v>
      </c>
      <c r="AL68">
        <v>79.376220000000004</v>
      </c>
      <c r="AM68">
        <v>0</v>
      </c>
      <c r="AN68">
        <v>0.57389999999999997</v>
      </c>
      <c r="AO68">
        <v>0</v>
      </c>
      <c r="AP68">
        <v>4.4835000000000003</v>
      </c>
      <c r="AQ68">
        <v>31.122</v>
      </c>
      <c r="AR68">
        <v>39.744</v>
      </c>
      <c r="AS68">
        <v>24.75168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1965.8613630000002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203.42500000000001</v>
      </c>
      <c r="M69">
        <v>92</v>
      </c>
      <c r="N69">
        <v>118.125</v>
      </c>
      <c r="O69">
        <v>123.66562500000001</v>
      </c>
      <c r="P69">
        <v>136.875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</v>
      </c>
      <c r="W69">
        <v>45.22</v>
      </c>
      <c r="X69">
        <v>60.203299999999999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0</v>
      </c>
      <c r="AI69">
        <v>0</v>
      </c>
      <c r="AJ69">
        <v>0</v>
      </c>
      <c r="AK69">
        <v>53.5518</v>
      </c>
      <c r="AL69">
        <v>79.376220000000004</v>
      </c>
      <c r="AM69">
        <v>0</v>
      </c>
      <c r="AN69">
        <v>0.57389999999999997</v>
      </c>
      <c r="AO69">
        <v>0</v>
      </c>
      <c r="AP69">
        <v>4.4835000000000003</v>
      </c>
      <c r="AQ69">
        <v>31.122</v>
      </c>
      <c r="AR69">
        <v>8.8320000000000007</v>
      </c>
      <c r="AS69">
        <v>9.4163999999999994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1952.6218410000004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233.42500000000001</v>
      </c>
      <c r="M70">
        <v>92</v>
      </c>
      <c r="N70">
        <v>118.125</v>
      </c>
      <c r="O70">
        <v>123.66562500000001</v>
      </c>
      <c r="P70">
        <v>136.875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</v>
      </c>
      <c r="W70">
        <v>45.22</v>
      </c>
      <c r="X70">
        <v>60.203299999999999</v>
      </c>
      <c r="Y70">
        <v>0</v>
      </c>
      <c r="Z70">
        <v>0</v>
      </c>
      <c r="AA70">
        <v>7.0309999999999997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53.5518</v>
      </c>
      <c r="AL70">
        <v>79.376220000000004</v>
      </c>
      <c r="AM70">
        <v>0</v>
      </c>
      <c r="AN70">
        <v>0.57389999999999997</v>
      </c>
      <c r="AO70">
        <v>0</v>
      </c>
      <c r="AP70">
        <v>4.4835000000000003</v>
      </c>
      <c r="AQ70">
        <v>46.683</v>
      </c>
      <c r="AR70">
        <v>8.8320000000000007</v>
      </c>
      <c r="AS70">
        <v>9.4163999999999994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2036.1538410000003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233.42500000000001</v>
      </c>
      <c r="M71">
        <v>92</v>
      </c>
      <c r="N71">
        <v>118.125</v>
      </c>
      <c r="O71">
        <v>123.66562500000001</v>
      </c>
      <c r="P71">
        <v>136.875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</v>
      </c>
      <c r="W71">
        <v>45.22</v>
      </c>
      <c r="X71">
        <v>60.203299999999999</v>
      </c>
      <c r="Y71">
        <v>0</v>
      </c>
      <c r="Z71">
        <v>0</v>
      </c>
      <c r="AA71">
        <v>13.983000000000001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53.5518</v>
      </c>
      <c r="AL71">
        <v>79.376220000000004</v>
      </c>
      <c r="AM71">
        <v>0</v>
      </c>
      <c r="AN71">
        <v>0.57389999999999997</v>
      </c>
      <c r="AO71">
        <v>0</v>
      </c>
      <c r="AP71">
        <v>5.1239999999999997</v>
      </c>
      <c r="AQ71">
        <v>62.244</v>
      </c>
      <c r="AR71">
        <v>8.8320000000000007</v>
      </c>
      <c r="AS71">
        <v>9.4163999999999994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2103.5683410000001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233.42500000000001</v>
      </c>
      <c r="M72">
        <v>92</v>
      </c>
      <c r="N72">
        <v>118.125</v>
      </c>
      <c r="O72">
        <v>123.66562500000001</v>
      </c>
      <c r="P72">
        <v>136.875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</v>
      </c>
      <c r="W72">
        <v>45.22</v>
      </c>
      <c r="X72">
        <v>60.203299999999999</v>
      </c>
      <c r="Y72">
        <v>0</v>
      </c>
      <c r="Z72">
        <v>2.2000000000000002</v>
      </c>
      <c r="AA72">
        <v>28.045000000000002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56.82</v>
      </c>
      <c r="AI72">
        <v>3.1825000000000001</v>
      </c>
      <c r="AJ72">
        <v>0</v>
      </c>
      <c r="AK72">
        <v>53.5518</v>
      </c>
      <c r="AL72">
        <v>9.2959999999999994</v>
      </c>
      <c r="AM72">
        <v>0</v>
      </c>
      <c r="AN72">
        <v>0.57389999999999997</v>
      </c>
      <c r="AO72">
        <v>0</v>
      </c>
      <c r="AP72">
        <v>5.1239999999999997</v>
      </c>
      <c r="AQ72">
        <v>62.244</v>
      </c>
      <c r="AR72">
        <v>8.8320000000000007</v>
      </c>
      <c r="AS72">
        <v>9.4163999999999994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2079.6876570000004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234.57243099999999</v>
      </c>
      <c r="M73">
        <v>92</v>
      </c>
      <c r="N73">
        <v>118.125</v>
      </c>
      <c r="O73">
        <v>123.66562500000001</v>
      </c>
      <c r="P73">
        <v>136.875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</v>
      </c>
      <c r="W73">
        <v>45.22</v>
      </c>
      <c r="X73">
        <v>60.203299999999999</v>
      </c>
      <c r="Y73">
        <v>0</v>
      </c>
      <c r="Z73">
        <v>2.2000000000000002</v>
      </c>
      <c r="AA73">
        <v>39.5</v>
      </c>
      <c r="AB73">
        <v>13.17004</v>
      </c>
      <c r="AC73">
        <v>0</v>
      </c>
      <c r="AD73">
        <v>18.272072000000001</v>
      </c>
      <c r="AE73">
        <v>32.957704</v>
      </c>
      <c r="AF73">
        <v>8.8740000000000006</v>
      </c>
      <c r="AG73">
        <v>0</v>
      </c>
      <c r="AH73">
        <v>83.335999999999999</v>
      </c>
      <c r="AI73">
        <v>6.3650000000000002</v>
      </c>
      <c r="AJ73">
        <v>0</v>
      </c>
      <c r="AK73">
        <v>53.5518</v>
      </c>
      <c r="AL73">
        <v>2.3239999999999998</v>
      </c>
      <c r="AM73">
        <v>0</v>
      </c>
      <c r="AN73">
        <v>0.57389999999999997</v>
      </c>
      <c r="AO73">
        <v>0</v>
      </c>
      <c r="AP73">
        <v>5.1239999999999997</v>
      </c>
      <c r="AQ73">
        <v>62.244</v>
      </c>
      <c r="AR73">
        <v>13.247999999999999</v>
      </c>
      <c r="AS73">
        <v>9.4163999999999994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2168.2219790000004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253.42500000000001</v>
      </c>
      <c r="M74">
        <v>92</v>
      </c>
      <c r="N74">
        <v>118.125</v>
      </c>
      <c r="O74">
        <v>123.66562500000001</v>
      </c>
      <c r="P74">
        <v>136.875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</v>
      </c>
      <c r="W74">
        <v>45.22</v>
      </c>
      <c r="X74">
        <v>60.203299999999999</v>
      </c>
      <c r="Y74">
        <v>0</v>
      </c>
      <c r="Z74">
        <v>2.2000000000000002</v>
      </c>
      <c r="AA74">
        <v>42.14808</v>
      </c>
      <c r="AB74">
        <v>13.17004</v>
      </c>
      <c r="AC74">
        <v>0</v>
      </c>
      <c r="AD74">
        <v>27.3447</v>
      </c>
      <c r="AE74">
        <v>49.436556000000003</v>
      </c>
      <c r="AF74">
        <v>8.8740000000000006</v>
      </c>
      <c r="AG74">
        <v>0</v>
      </c>
      <c r="AH74">
        <v>113.64</v>
      </c>
      <c r="AI74">
        <v>16.350411999999999</v>
      </c>
      <c r="AJ74">
        <v>0</v>
      </c>
      <c r="AK74">
        <v>53.5518</v>
      </c>
      <c r="AL74">
        <v>2.3239999999999998</v>
      </c>
      <c r="AM74">
        <v>0</v>
      </c>
      <c r="AN74">
        <v>0.57389999999999997</v>
      </c>
      <c r="AO74">
        <v>0</v>
      </c>
      <c r="AP74">
        <v>5.1239999999999997</v>
      </c>
      <c r="AQ74">
        <v>62.244</v>
      </c>
      <c r="AR74">
        <v>13.247999999999999</v>
      </c>
      <c r="AS74">
        <v>9.4163999999999994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2255.5635200000011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253.42500000000001</v>
      </c>
      <c r="M75">
        <v>92</v>
      </c>
      <c r="N75">
        <v>118.125</v>
      </c>
      <c r="O75">
        <v>123.66562500000001</v>
      </c>
      <c r="P75">
        <v>136.875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</v>
      </c>
      <c r="W75">
        <v>45.22</v>
      </c>
      <c r="X75">
        <v>60.203299999999999</v>
      </c>
      <c r="Y75">
        <v>0</v>
      </c>
      <c r="Z75">
        <v>2.2000000000000002</v>
      </c>
      <c r="AA75">
        <v>42.14808</v>
      </c>
      <c r="AB75">
        <v>26.34008</v>
      </c>
      <c r="AC75">
        <v>0</v>
      </c>
      <c r="AD75">
        <v>36.544144000000003</v>
      </c>
      <c r="AE75">
        <v>49.436556000000003</v>
      </c>
      <c r="AF75">
        <v>17.748000000000001</v>
      </c>
      <c r="AG75">
        <v>0</v>
      </c>
      <c r="AH75">
        <v>140.34540000000001</v>
      </c>
      <c r="AI75">
        <v>32.700823999999997</v>
      </c>
      <c r="AJ75">
        <v>0</v>
      </c>
      <c r="AK75">
        <v>53.5518</v>
      </c>
      <c r="AL75">
        <v>2.3239999999999998</v>
      </c>
      <c r="AM75">
        <v>4.7988</v>
      </c>
      <c r="AN75">
        <v>0.57389999999999997</v>
      </c>
      <c r="AO75">
        <v>0</v>
      </c>
      <c r="AP75">
        <v>5.1239999999999997</v>
      </c>
      <c r="AQ75">
        <v>62.244</v>
      </c>
      <c r="AR75">
        <v>13.247999999999999</v>
      </c>
      <c r="AS75">
        <v>9.4163999999999994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2334.6616160000003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233.42500000000001</v>
      </c>
      <c r="M76">
        <v>92</v>
      </c>
      <c r="N76">
        <v>118.125</v>
      </c>
      <c r="O76">
        <v>123.66562500000001</v>
      </c>
      <c r="P76">
        <v>136.875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</v>
      </c>
      <c r="W76">
        <v>45.22</v>
      </c>
      <c r="X76">
        <v>60.203299999999999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53.5518</v>
      </c>
      <c r="AL76">
        <v>2.3239999999999998</v>
      </c>
      <c r="AM76">
        <v>9.3309999999999995</v>
      </c>
      <c r="AN76">
        <v>0.57389999999999997</v>
      </c>
      <c r="AO76">
        <v>0</v>
      </c>
      <c r="AP76">
        <v>5.1239999999999997</v>
      </c>
      <c r="AQ76">
        <v>62.244</v>
      </c>
      <c r="AR76">
        <v>13.247999999999999</v>
      </c>
      <c r="AS76">
        <v>9.4163999999999994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2364.3558730000004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233.42500000000001</v>
      </c>
      <c r="M77">
        <v>92</v>
      </c>
      <c r="N77">
        <v>118.125</v>
      </c>
      <c r="O77">
        <v>123.66562500000001</v>
      </c>
      <c r="P77">
        <v>136.875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</v>
      </c>
      <c r="W77">
        <v>45.22</v>
      </c>
      <c r="X77">
        <v>60.203299999999999</v>
      </c>
      <c r="Y77">
        <v>0</v>
      </c>
      <c r="Z77">
        <v>13.041600000000001</v>
      </c>
      <c r="AA77">
        <v>28.045000000000002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53.5518</v>
      </c>
      <c r="AL77">
        <v>2.3239999999999998</v>
      </c>
      <c r="AM77">
        <v>15.804048</v>
      </c>
      <c r="AN77">
        <v>0.57389999999999997</v>
      </c>
      <c r="AO77">
        <v>0</v>
      </c>
      <c r="AP77">
        <v>5.1239999999999997</v>
      </c>
      <c r="AQ77">
        <v>62.244</v>
      </c>
      <c r="AR77">
        <v>8.8320000000000007</v>
      </c>
      <c r="AS77">
        <v>9.4163999999999994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2352.3098410000002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233.42500000000001</v>
      </c>
      <c r="M78">
        <v>92</v>
      </c>
      <c r="N78">
        <v>118.125</v>
      </c>
      <c r="O78">
        <v>123.66562500000001</v>
      </c>
      <c r="P78">
        <v>136.875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</v>
      </c>
      <c r="W78">
        <v>45.22</v>
      </c>
      <c r="X78">
        <v>60.203299999999999</v>
      </c>
      <c r="Y78">
        <v>0</v>
      </c>
      <c r="Z78">
        <v>13.041600000000001</v>
      </c>
      <c r="AA78">
        <v>28.045000000000002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53.5518</v>
      </c>
      <c r="AL78">
        <v>2.3239999999999998</v>
      </c>
      <c r="AM78">
        <v>15.804048</v>
      </c>
      <c r="AN78">
        <v>0.57389999999999997</v>
      </c>
      <c r="AO78">
        <v>0</v>
      </c>
      <c r="AP78">
        <v>5.1239999999999997</v>
      </c>
      <c r="AQ78">
        <v>62.244</v>
      </c>
      <c r="AR78">
        <v>8.8320000000000007</v>
      </c>
      <c r="AS78">
        <v>9.4163999999999994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2352.3098410000002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233.42500000000001</v>
      </c>
      <c r="M79">
        <v>92</v>
      </c>
      <c r="N79">
        <v>118.125</v>
      </c>
      <c r="O79">
        <v>123.66562500000001</v>
      </c>
      <c r="P79">
        <v>136.875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</v>
      </c>
      <c r="W79">
        <v>45.22</v>
      </c>
      <c r="X79">
        <v>60.203299999999999</v>
      </c>
      <c r="Y79">
        <v>0</v>
      </c>
      <c r="Z79">
        <v>13.041600000000001</v>
      </c>
      <c r="AA79">
        <v>26.07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53.5518</v>
      </c>
      <c r="AL79">
        <v>2.3239999999999998</v>
      </c>
      <c r="AM79">
        <v>15.804048</v>
      </c>
      <c r="AN79">
        <v>0.57389999999999997</v>
      </c>
      <c r="AO79">
        <v>0</v>
      </c>
      <c r="AP79">
        <v>5.1239999999999997</v>
      </c>
      <c r="AQ79">
        <v>62.244</v>
      </c>
      <c r="AR79">
        <v>8.8320000000000007</v>
      </c>
      <c r="AS79">
        <v>9.4163999999999994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2343.6813699999998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233.42500000000001</v>
      </c>
      <c r="M80">
        <v>92</v>
      </c>
      <c r="N80">
        <v>118.125</v>
      </c>
      <c r="O80">
        <v>123.66562500000001</v>
      </c>
      <c r="P80">
        <v>136.875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</v>
      </c>
      <c r="W80">
        <v>45.22</v>
      </c>
      <c r="X80">
        <v>60.203299999999999</v>
      </c>
      <c r="Y80">
        <v>0</v>
      </c>
      <c r="Z80">
        <v>13.041600000000001</v>
      </c>
      <c r="AA80">
        <v>13.983000000000001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53.5518</v>
      </c>
      <c r="AL80">
        <v>2.3239999999999998</v>
      </c>
      <c r="AM80">
        <v>15.804048</v>
      </c>
      <c r="AN80">
        <v>0.57389999999999997</v>
      </c>
      <c r="AO80">
        <v>0</v>
      </c>
      <c r="AP80">
        <v>5.1239999999999997</v>
      </c>
      <c r="AQ80">
        <v>62.244</v>
      </c>
      <c r="AR80">
        <v>8.8320000000000007</v>
      </c>
      <c r="AS80">
        <v>9.4163999999999994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2319.062958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233.42500000000001</v>
      </c>
      <c r="M81">
        <v>92</v>
      </c>
      <c r="N81">
        <v>118.125</v>
      </c>
      <c r="O81">
        <v>123.66562500000001</v>
      </c>
      <c r="P81">
        <v>136.875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</v>
      </c>
      <c r="W81">
        <v>45.22</v>
      </c>
      <c r="X81">
        <v>60.203299999999999</v>
      </c>
      <c r="Y81">
        <v>0</v>
      </c>
      <c r="Z81">
        <v>13.041600000000001</v>
      </c>
      <c r="AA81">
        <v>13.983000000000001</v>
      </c>
      <c r="AB81">
        <v>39.510120000000001</v>
      </c>
      <c r="AC81">
        <v>19.374780999999999</v>
      </c>
      <c r="AD81">
        <v>35.667000000000002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53.5518</v>
      </c>
      <c r="AL81">
        <v>2.3239999999999998</v>
      </c>
      <c r="AM81">
        <v>10.557359999999999</v>
      </c>
      <c r="AN81">
        <v>0.57389999999999997</v>
      </c>
      <c r="AO81">
        <v>0</v>
      </c>
      <c r="AP81">
        <v>5.1239999999999997</v>
      </c>
      <c r="AQ81">
        <v>62.244</v>
      </c>
      <c r="AR81">
        <v>8.8320000000000007</v>
      </c>
      <c r="AS81">
        <v>9.4163999999999994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2291.8847259999998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233.42500000000001</v>
      </c>
      <c r="M82">
        <v>92</v>
      </c>
      <c r="N82">
        <v>118.125</v>
      </c>
      <c r="O82">
        <v>123.66562500000001</v>
      </c>
      <c r="P82">
        <v>136.875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</v>
      </c>
      <c r="W82">
        <v>45.22</v>
      </c>
      <c r="X82">
        <v>60.203299999999999</v>
      </c>
      <c r="Y82">
        <v>0</v>
      </c>
      <c r="Z82">
        <v>13.041600000000001</v>
      </c>
      <c r="AA82">
        <v>7.0309999999999997</v>
      </c>
      <c r="AB82">
        <v>26.34008</v>
      </c>
      <c r="AC82">
        <v>0</v>
      </c>
      <c r="AD82">
        <v>27.3447</v>
      </c>
      <c r="AE82">
        <v>49.436556000000003</v>
      </c>
      <c r="AF82">
        <v>17.748000000000001</v>
      </c>
      <c r="AG82">
        <v>0</v>
      </c>
      <c r="AH82">
        <v>112.693</v>
      </c>
      <c r="AI82">
        <v>0</v>
      </c>
      <c r="AJ82">
        <v>0</v>
      </c>
      <c r="AK82">
        <v>53.5518</v>
      </c>
      <c r="AL82">
        <v>2.3239999999999998</v>
      </c>
      <c r="AM82">
        <v>9.7309000000000001</v>
      </c>
      <c r="AN82">
        <v>0.57389999999999997</v>
      </c>
      <c r="AO82">
        <v>0</v>
      </c>
      <c r="AP82">
        <v>5.1239999999999997</v>
      </c>
      <c r="AQ82">
        <v>46.683</v>
      </c>
      <c r="AR82">
        <v>8.8320000000000007</v>
      </c>
      <c r="AS82">
        <v>9.4163999999999994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2195.7841050000006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324.48320000000001</v>
      </c>
      <c r="L83">
        <v>213.42500000000001</v>
      </c>
      <c r="M83">
        <v>92</v>
      </c>
      <c r="N83">
        <v>118.125</v>
      </c>
      <c r="O83">
        <v>123.66562500000001</v>
      </c>
      <c r="P83">
        <v>136.875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</v>
      </c>
      <c r="W83">
        <v>45.22</v>
      </c>
      <c r="X83">
        <v>60.203299999999999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16.380400000000002</v>
      </c>
      <c r="AE83">
        <v>32.957704</v>
      </c>
      <c r="AF83">
        <v>17.748000000000001</v>
      </c>
      <c r="AG83">
        <v>0</v>
      </c>
      <c r="AH83">
        <v>75.760000000000005</v>
      </c>
      <c r="AI83">
        <v>0</v>
      </c>
      <c r="AJ83">
        <v>0</v>
      </c>
      <c r="AK83">
        <v>53.5518</v>
      </c>
      <c r="AL83">
        <v>2.3239999999999998</v>
      </c>
      <c r="AM83">
        <v>5.2786799999999996</v>
      </c>
      <c r="AN83">
        <v>0.57389999999999997</v>
      </c>
      <c r="AO83">
        <v>0</v>
      </c>
      <c r="AP83">
        <v>5.1239999999999997</v>
      </c>
      <c r="AQ83">
        <v>31.122</v>
      </c>
      <c r="AR83">
        <v>49.68</v>
      </c>
      <c r="AS83">
        <v>9.4163999999999994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2088.4439929999999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319.48320000000001</v>
      </c>
      <c r="L84">
        <v>213.42500000000001</v>
      </c>
      <c r="M84">
        <v>92</v>
      </c>
      <c r="N84">
        <v>118.125</v>
      </c>
      <c r="O84">
        <v>123.66562500000001</v>
      </c>
      <c r="P84">
        <v>136.875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</v>
      </c>
      <c r="W84">
        <v>45.22</v>
      </c>
      <c r="X84">
        <v>60.203299999999999</v>
      </c>
      <c r="Y84">
        <v>0</v>
      </c>
      <c r="Z84">
        <v>6.5208000000000004</v>
      </c>
      <c r="AA84">
        <v>0</v>
      </c>
      <c r="AB84">
        <v>13.17004</v>
      </c>
      <c r="AC84">
        <v>0</v>
      </c>
      <c r="AD84">
        <v>8.1902000000000008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53.5518</v>
      </c>
      <c r="AL84">
        <v>2.3239999999999998</v>
      </c>
      <c r="AM84">
        <v>5.2786799999999996</v>
      </c>
      <c r="AN84">
        <v>0.57389999999999997</v>
      </c>
      <c r="AO84">
        <v>0</v>
      </c>
      <c r="AP84">
        <v>5.1239999999999997</v>
      </c>
      <c r="AQ84">
        <v>31.122</v>
      </c>
      <c r="AR84">
        <v>49.68</v>
      </c>
      <c r="AS84">
        <v>9.4163999999999994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2023.960941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319.48320000000001</v>
      </c>
      <c r="L85">
        <v>167.07499999999999</v>
      </c>
      <c r="M85">
        <v>92</v>
      </c>
      <c r="N85">
        <v>118.125</v>
      </c>
      <c r="O85">
        <v>123.66562500000001</v>
      </c>
      <c r="P85">
        <v>136.875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</v>
      </c>
      <c r="W85">
        <v>45.22</v>
      </c>
      <c r="X85">
        <v>60.203299999999999</v>
      </c>
      <c r="Y85">
        <v>0</v>
      </c>
      <c r="Z85">
        <v>6.5208000000000004</v>
      </c>
      <c r="AA85">
        <v>0</v>
      </c>
      <c r="AB85">
        <v>13.17004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53.5518</v>
      </c>
      <c r="AL85">
        <v>2.3239999999999998</v>
      </c>
      <c r="AM85">
        <v>5.2786799999999996</v>
      </c>
      <c r="AN85">
        <v>0.57389999999999997</v>
      </c>
      <c r="AO85">
        <v>0</v>
      </c>
      <c r="AP85">
        <v>4.4835000000000003</v>
      </c>
      <c r="AQ85">
        <v>31.122</v>
      </c>
      <c r="AR85">
        <v>8.8320000000000007</v>
      </c>
      <c r="AS85">
        <v>9.4163999999999994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1905.9922410000001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299.48320000000001</v>
      </c>
      <c r="L86">
        <v>132.07499999999999</v>
      </c>
      <c r="M86">
        <v>92</v>
      </c>
      <c r="N86">
        <v>118.125</v>
      </c>
      <c r="O86">
        <v>123.66562500000001</v>
      </c>
      <c r="P86">
        <v>136.875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</v>
      </c>
      <c r="W86">
        <v>45.22</v>
      </c>
      <c r="X86">
        <v>60.203299999999999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53.5518</v>
      </c>
      <c r="AL86">
        <v>2.3239999999999998</v>
      </c>
      <c r="AM86">
        <v>0</v>
      </c>
      <c r="AN86">
        <v>0.57389999999999997</v>
      </c>
      <c r="AO86">
        <v>0</v>
      </c>
      <c r="AP86">
        <v>4.4835000000000003</v>
      </c>
      <c r="AQ86">
        <v>31.122</v>
      </c>
      <c r="AR86">
        <v>6.6239999999999997</v>
      </c>
      <c r="AS86">
        <v>9.4163999999999994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1830.3355210000002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299.48320000000001</v>
      </c>
      <c r="L87">
        <v>126.075</v>
      </c>
      <c r="M87">
        <v>92</v>
      </c>
      <c r="N87">
        <v>118.125</v>
      </c>
      <c r="O87">
        <v>123.66562500000001</v>
      </c>
      <c r="P87">
        <v>136.875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15.464600000000001</v>
      </c>
      <c r="W87">
        <v>45.22</v>
      </c>
      <c r="X87">
        <v>60.203299999999999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53.5518</v>
      </c>
      <c r="AL87">
        <v>2.3239999999999998</v>
      </c>
      <c r="AM87">
        <v>0</v>
      </c>
      <c r="AN87">
        <v>0.57389999999999997</v>
      </c>
      <c r="AO87">
        <v>0</v>
      </c>
      <c r="AP87">
        <v>4.4835000000000003</v>
      </c>
      <c r="AQ87">
        <v>31.122</v>
      </c>
      <c r="AR87">
        <v>6.6239999999999997</v>
      </c>
      <c r="AS87">
        <v>9.4163999999999994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1800.1301210000001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289.80380000000002</v>
      </c>
      <c r="L88">
        <v>126.075</v>
      </c>
      <c r="M88">
        <v>92</v>
      </c>
      <c r="N88">
        <v>118.125</v>
      </c>
      <c r="O88">
        <v>123.66562500000001</v>
      </c>
      <c r="P88">
        <v>136.875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15.464600000000001</v>
      </c>
      <c r="W88">
        <v>45.22</v>
      </c>
      <c r="X88">
        <v>60.203299999999999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53.5518</v>
      </c>
      <c r="AL88">
        <v>2.3239999999999998</v>
      </c>
      <c r="AM88">
        <v>0</v>
      </c>
      <c r="AN88">
        <v>0.57389999999999997</v>
      </c>
      <c r="AO88">
        <v>0</v>
      </c>
      <c r="AP88">
        <v>4.4835000000000003</v>
      </c>
      <c r="AQ88">
        <v>31.122</v>
      </c>
      <c r="AR88">
        <v>6.6239999999999997</v>
      </c>
      <c r="AS88">
        <v>9.4163999999999994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1780.9299210000001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289.80380000000002</v>
      </c>
      <c r="L89">
        <v>126.075</v>
      </c>
      <c r="M89">
        <v>92</v>
      </c>
      <c r="N89">
        <v>118.125</v>
      </c>
      <c r="O89">
        <v>123.66562500000001</v>
      </c>
      <c r="P89">
        <v>136.875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15.464600000000001</v>
      </c>
      <c r="W89">
        <v>45.22</v>
      </c>
      <c r="X89">
        <v>60.203299999999999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53.5518</v>
      </c>
      <c r="AL89">
        <v>2.3239999999999998</v>
      </c>
      <c r="AM89">
        <v>0</v>
      </c>
      <c r="AN89">
        <v>0.57389999999999997</v>
      </c>
      <c r="AO89">
        <v>0</v>
      </c>
      <c r="AP89">
        <v>4.4835000000000003</v>
      </c>
      <c r="AQ89">
        <v>31.122</v>
      </c>
      <c r="AR89">
        <v>6.6239999999999997</v>
      </c>
      <c r="AS89">
        <v>9.4163999999999994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1772.9299210000001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289.80380000000002</v>
      </c>
      <c r="L90">
        <v>126.075</v>
      </c>
      <c r="M90">
        <v>92</v>
      </c>
      <c r="N90">
        <v>118.125</v>
      </c>
      <c r="O90">
        <v>123.66562500000001</v>
      </c>
      <c r="P90">
        <v>136.875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</v>
      </c>
      <c r="W90">
        <v>45.22</v>
      </c>
      <c r="X90">
        <v>60.203299999999999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53.5518</v>
      </c>
      <c r="AL90">
        <v>2.3239999999999998</v>
      </c>
      <c r="AM90">
        <v>0</v>
      </c>
      <c r="AN90">
        <v>0.57389999999999997</v>
      </c>
      <c r="AO90">
        <v>0</v>
      </c>
      <c r="AP90">
        <v>4.4835000000000003</v>
      </c>
      <c r="AQ90">
        <v>31.122</v>
      </c>
      <c r="AR90">
        <v>6.6239999999999997</v>
      </c>
      <c r="AS90">
        <v>9.4163999999999994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1776.1953210000001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304.80380000000002</v>
      </c>
      <c r="L91">
        <v>126.075</v>
      </c>
      <c r="M91">
        <v>92</v>
      </c>
      <c r="N91">
        <v>118.125</v>
      </c>
      <c r="O91">
        <v>123.66562500000001</v>
      </c>
      <c r="P91">
        <v>136.875</v>
      </c>
      <c r="Q91">
        <v>15.182942000000001</v>
      </c>
      <c r="R91">
        <v>35.384799999999998</v>
      </c>
      <c r="S91">
        <v>18.590499999999999</v>
      </c>
      <c r="T91">
        <v>0</v>
      </c>
      <c r="U91">
        <v>418.77</v>
      </c>
      <c r="V91">
        <v>14.37</v>
      </c>
      <c r="W91">
        <v>45.22</v>
      </c>
      <c r="X91">
        <v>60.203299999999999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53.5518</v>
      </c>
      <c r="AL91">
        <v>2.3239999999999998</v>
      </c>
      <c r="AM91">
        <v>0</v>
      </c>
      <c r="AN91">
        <v>0.57389999999999997</v>
      </c>
      <c r="AO91">
        <v>0</v>
      </c>
      <c r="AP91">
        <v>4.4835000000000003</v>
      </c>
      <c r="AQ91">
        <v>31.122</v>
      </c>
      <c r="AR91">
        <v>49.68</v>
      </c>
      <c r="AS91">
        <v>9.4163999999999994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1810.7104570000001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319.80380000000002</v>
      </c>
      <c r="L92">
        <v>126.075</v>
      </c>
      <c r="M92">
        <v>92</v>
      </c>
      <c r="N92">
        <v>118.125</v>
      </c>
      <c r="O92">
        <v>123.66562500000001</v>
      </c>
      <c r="P92">
        <v>136.875</v>
      </c>
      <c r="Q92">
        <v>14.03</v>
      </c>
      <c r="R92">
        <v>35.384799999999998</v>
      </c>
      <c r="S92">
        <v>18.590499999999999</v>
      </c>
      <c r="T92">
        <v>0</v>
      </c>
      <c r="U92">
        <v>418.77</v>
      </c>
      <c r="V92">
        <v>14.37</v>
      </c>
      <c r="W92">
        <v>45.22</v>
      </c>
      <c r="X92">
        <v>60.203299999999999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53.5518</v>
      </c>
      <c r="AL92">
        <v>2.3239999999999998</v>
      </c>
      <c r="AM92">
        <v>0</v>
      </c>
      <c r="AN92">
        <v>0.57389999999999997</v>
      </c>
      <c r="AO92">
        <v>0</v>
      </c>
      <c r="AP92">
        <v>4.4835000000000003</v>
      </c>
      <c r="AQ92">
        <v>31.122</v>
      </c>
      <c r="AR92">
        <v>49.68</v>
      </c>
      <c r="AS92">
        <v>9.4163999999999994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1818.557515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304.80380000000002</v>
      </c>
      <c r="L93">
        <v>126.075</v>
      </c>
      <c r="M93">
        <v>92</v>
      </c>
      <c r="N93">
        <v>118.125</v>
      </c>
      <c r="O93">
        <v>123.66562500000001</v>
      </c>
      <c r="P93">
        <v>136.875</v>
      </c>
      <c r="Q93">
        <v>14.03</v>
      </c>
      <c r="R93">
        <v>35.384799999999998</v>
      </c>
      <c r="S93">
        <v>18.590499999999999</v>
      </c>
      <c r="T93">
        <v>0</v>
      </c>
      <c r="U93">
        <v>418.77</v>
      </c>
      <c r="V93">
        <v>14.37</v>
      </c>
      <c r="W93">
        <v>45.22</v>
      </c>
      <c r="X93">
        <v>60.203299999999999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53.5518</v>
      </c>
      <c r="AL93">
        <v>2.3239999999999998</v>
      </c>
      <c r="AM93">
        <v>0</v>
      </c>
      <c r="AN93">
        <v>0.57389999999999997</v>
      </c>
      <c r="AO93">
        <v>0</v>
      </c>
      <c r="AP93">
        <v>4.4835000000000003</v>
      </c>
      <c r="AQ93">
        <v>31.122</v>
      </c>
      <c r="AR93">
        <v>6.6239999999999997</v>
      </c>
      <c r="AS93">
        <v>9.4163999999999994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1756.5015149999999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294.80380000000002</v>
      </c>
      <c r="L94">
        <v>126.075</v>
      </c>
      <c r="M94">
        <v>92</v>
      </c>
      <c r="N94">
        <v>118.125</v>
      </c>
      <c r="O94">
        <v>123.66562500000001</v>
      </c>
      <c r="P94">
        <v>136.875</v>
      </c>
      <c r="Q94">
        <v>14.03</v>
      </c>
      <c r="R94">
        <v>35.384799999999998</v>
      </c>
      <c r="S94">
        <v>18.590499999999999</v>
      </c>
      <c r="T94">
        <v>0</v>
      </c>
      <c r="U94">
        <v>418.77</v>
      </c>
      <c r="V94">
        <v>14.37</v>
      </c>
      <c r="W94">
        <v>45.22</v>
      </c>
      <c r="X94">
        <v>60.203299999999999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53.5518</v>
      </c>
      <c r="AL94">
        <v>2.3239999999999998</v>
      </c>
      <c r="AM94">
        <v>0</v>
      </c>
      <c r="AN94">
        <v>0.57389999999999997</v>
      </c>
      <c r="AO94">
        <v>0</v>
      </c>
      <c r="AP94">
        <v>4.4835000000000003</v>
      </c>
      <c r="AQ94">
        <v>15.561</v>
      </c>
      <c r="AR94">
        <v>6.6239999999999997</v>
      </c>
      <c r="AS94">
        <v>9.4163999999999994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1730.9405149999998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294.80380000000002</v>
      </c>
      <c r="L95">
        <v>126.075</v>
      </c>
      <c r="M95">
        <v>92</v>
      </c>
      <c r="N95">
        <v>118.125</v>
      </c>
      <c r="O95">
        <v>123.66562500000001</v>
      </c>
      <c r="P95">
        <v>136.875</v>
      </c>
      <c r="Q95">
        <v>14.03</v>
      </c>
      <c r="R95">
        <v>35.384799999999998</v>
      </c>
      <c r="S95">
        <v>18.590499999999999</v>
      </c>
      <c r="T95">
        <v>0</v>
      </c>
      <c r="U95">
        <v>418.77</v>
      </c>
      <c r="V95">
        <v>14.37</v>
      </c>
      <c r="W95">
        <v>45.22</v>
      </c>
      <c r="X95">
        <v>60.203299999999999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53.5518</v>
      </c>
      <c r="AL95">
        <v>2.3239999999999998</v>
      </c>
      <c r="AM95">
        <v>0</v>
      </c>
      <c r="AN95">
        <v>0.57389999999999997</v>
      </c>
      <c r="AO95">
        <v>0</v>
      </c>
      <c r="AP95">
        <v>4.4835000000000003</v>
      </c>
      <c r="AQ95">
        <v>15.561</v>
      </c>
      <c r="AR95">
        <v>6.6239999999999997</v>
      </c>
      <c r="AS95">
        <v>9.4163999999999994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1730.9405149999998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294.80380000000002</v>
      </c>
      <c r="L96">
        <v>126.075</v>
      </c>
      <c r="M96">
        <v>92</v>
      </c>
      <c r="N96">
        <v>118.125</v>
      </c>
      <c r="O96">
        <v>123.66562500000001</v>
      </c>
      <c r="P96">
        <v>136.875</v>
      </c>
      <c r="Q96">
        <v>14.03</v>
      </c>
      <c r="R96">
        <v>29.267700000000001</v>
      </c>
      <c r="S96">
        <v>18.590499999999999</v>
      </c>
      <c r="T96">
        <v>0</v>
      </c>
      <c r="U96">
        <v>418.77</v>
      </c>
      <c r="V96">
        <v>14.37</v>
      </c>
      <c r="W96">
        <v>45.22</v>
      </c>
      <c r="X96">
        <v>60.203299999999999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53.5518</v>
      </c>
      <c r="AL96">
        <v>2.3239999999999998</v>
      </c>
      <c r="AM96">
        <v>0</v>
      </c>
      <c r="AN96">
        <v>0.57389999999999997</v>
      </c>
      <c r="AO96">
        <v>0</v>
      </c>
      <c r="AP96">
        <v>4.4835000000000003</v>
      </c>
      <c r="AQ96">
        <v>15.561</v>
      </c>
      <c r="AR96">
        <v>6.6239999999999997</v>
      </c>
      <c r="AS96">
        <v>9.4163999999999994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1705.8834149999998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289.80380000000002</v>
      </c>
      <c r="L97">
        <v>126.075</v>
      </c>
      <c r="M97">
        <v>92</v>
      </c>
      <c r="N97">
        <v>118.125</v>
      </c>
      <c r="O97">
        <v>123.66562500000001</v>
      </c>
      <c r="P97">
        <v>136.875</v>
      </c>
      <c r="Q97">
        <v>14.03</v>
      </c>
      <c r="R97">
        <v>29.267700000000001</v>
      </c>
      <c r="S97">
        <v>18.590499999999999</v>
      </c>
      <c r="T97">
        <v>0</v>
      </c>
      <c r="U97">
        <v>418.77</v>
      </c>
      <c r="V97">
        <v>14.37</v>
      </c>
      <c r="W97">
        <v>36.346499999999999</v>
      </c>
      <c r="X97">
        <v>58.63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53.5518</v>
      </c>
      <c r="AL97">
        <v>2.3239999999999998</v>
      </c>
      <c r="AM97">
        <v>0</v>
      </c>
      <c r="AN97">
        <v>0.57389999999999997</v>
      </c>
      <c r="AO97">
        <v>0</v>
      </c>
      <c r="AP97">
        <v>3.2025000000000001</v>
      </c>
      <c r="AQ97">
        <v>15.561</v>
      </c>
      <c r="AR97">
        <v>8.8320000000000007</v>
      </c>
      <c r="AS97">
        <v>9.4163999999999994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1681.3636150000002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289.80380000000002</v>
      </c>
      <c r="L98">
        <v>126.075</v>
      </c>
      <c r="M98">
        <v>92</v>
      </c>
      <c r="N98">
        <v>118.125</v>
      </c>
      <c r="O98">
        <v>123.66562500000001</v>
      </c>
      <c r="P98">
        <v>136.875</v>
      </c>
      <c r="Q98">
        <v>14.03</v>
      </c>
      <c r="R98">
        <v>29.267700000000001</v>
      </c>
      <c r="S98">
        <v>18.590499999999999</v>
      </c>
      <c r="T98">
        <v>0</v>
      </c>
      <c r="U98">
        <v>418.77</v>
      </c>
      <c r="V98">
        <v>14.37</v>
      </c>
      <c r="W98">
        <v>36.346499999999999</v>
      </c>
      <c r="X98">
        <v>58.63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53.5518</v>
      </c>
      <c r="AL98">
        <v>12.782</v>
      </c>
      <c r="AM98">
        <v>0</v>
      </c>
      <c r="AN98">
        <v>0.57389999999999997</v>
      </c>
      <c r="AO98">
        <v>0</v>
      </c>
      <c r="AP98">
        <v>3.2025000000000001</v>
      </c>
      <c r="AQ98">
        <v>15.561</v>
      </c>
      <c r="AR98">
        <v>8.8320000000000007</v>
      </c>
      <c r="AS98">
        <v>9.4163999999999994</v>
      </c>
      <c r="AT98">
        <v>18.538304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1690.3598810000001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6.7615978774999981</v>
      </c>
      <c r="L99">
        <f t="shared" si="2"/>
        <v>3.4032576480000003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0.29065050225000011</v>
      </c>
      <c r="R99">
        <f t="shared" si="2"/>
        <v>0.74741302099999918</v>
      </c>
      <c r="S99">
        <f t="shared" si="2"/>
        <v>0.40204736175000033</v>
      </c>
      <c r="T99">
        <f t="shared" si="2"/>
        <v>0</v>
      </c>
      <c r="U99">
        <f t="shared" si="2"/>
        <v>10.050479999999991</v>
      </c>
      <c r="V99">
        <f t="shared" si="2"/>
        <v>0.39458352675000002</v>
      </c>
      <c r="W99">
        <f t="shared" si="2"/>
        <v>1.0259320597499981</v>
      </c>
      <c r="X99">
        <f t="shared" si="2"/>
        <v>1.4129519500000014</v>
      </c>
      <c r="Y99">
        <f t="shared" si="2"/>
        <v>0</v>
      </c>
      <c r="Z99">
        <f t="shared" si="2"/>
        <v>5.9806999999999992E-2</v>
      </c>
      <c r="AA99">
        <f t="shared" si="2"/>
        <v>0.13433080999999999</v>
      </c>
      <c r="AB99">
        <f t="shared" si="2"/>
        <v>0.18767306999999994</v>
      </c>
      <c r="AC99">
        <f t="shared" si="2"/>
        <v>4.050844574999999E-2</v>
      </c>
      <c r="AD99">
        <f t="shared" si="2"/>
        <v>0.14548173000000003</v>
      </c>
      <c r="AE99">
        <f t="shared" si="2"/>
        <v>0.4902458469999999</v>
      </c>
      <c r="AF99">
        <f t="shared" si="2"/>
        <v>0.28512162000000035</v>
      </c>
      <c r="AG99">
        <f t="shared" si="2"/>
        <v>0</v>
      </c>
      <c r="AH99">
        <f t="shared" si="2"/>
        <v>0.8182553500000006</v>
      </c>
      <c r="AI99">
        <f t="shared" si="2"/>
        <v>7.0652773000000016E-2</v>
      </c>
      <c r="AJ99">
        <f t="shared" si="2"/>
        <v>0</v>
      </c>
      <c r="AK99">
        <f t="shared" si="2"/>
        <v>1.2852432000000025</v>
      </c>
      <c r="AL99">
        <f t="shared" si="2"/>
        <v>0.29303316000000024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0.11903180099999995</v>
      </c>
      <c r="AQ99">
        <f t="shared" si="2"/>
        <v>0.53979975000000013</v>
      </c>
      <c r="AR99">
        <f t="shared" si="2"/>
        <v>0.3607320000000005</v>
      </c>
      <c r="AS99">
        <f t="shared" si="2"/>
        <v>0.27948144199999969</v>
      </c>
      <c r="AT99">
        <f t="shared" si="2"/>
        <v>0.46199762074999917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1.9524999999999999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43.382529836500019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174.826977</v>
      </c>
      <c r="L3">
        <v>113.81100000000001</v>
      </c>
      <c r="M3">
        <v>88.733999999999995</v>
      </c>
      <c r="N3">
        <v>113.931562</v>
      </c>
      <c r="O3">
        <v>119.27549500000001</v>
      </c>
      <c r="P3">
        <v>132.01593800000001</v>
      </c>
      <c r="Q3">
        <v>7.7160000000000002</v>
      </c>
      <c r="R3">
        <v>22.923368</v>
      </c>
      <c r="S3">
        <v>11.574</v>
      </c>
      <c r="T3">
        <v>0</v>
      </c>
      <c r="U3">
        <v>403.90366499999999</v>
      </c>
      <c r="V3">
        <v>13.859864999999999</v>
      </c>
      <c r="W3">
        <v>43.614690000000003</v>
      </c>
      <c r="X3">
        <v>52.102290000000004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15.893853</v>
      </c>
      <c r="AF3">
        <v>8.5589729999999999</v>
      </c>
      <c r="AG3">
        <v>0</v>
      </c>
      <c r="AH3">
        <v>0</v>
      </c>
      <c r="AI3">
        <v>0</v>
      </c>
      <c r="AJ3">
        <v>0</v>
      </c>
      <c r="AK3">
        <v>51.650711000000001</v>
      </c>
      <c r="AL3">
        <v>1.6811240000000001</v>
      </c>
      <c r="AM3">
        <v>0</v>
      </c>
      <c r="AN3">
        <v>0.55352699999999999</v>
      </c>
      <c r="AO3">
        <v>0</v>
      </c>
      <c r="AP3">
        <v>3.0888110000000002</v>
      </c>
      <c r="AQ3">
        <v>0</v>
      </c>
      <c r="AR3">
        <v>6.3888480000000003</v>
      </c>
      <c r="AS3">
        <v>23.872995</v>
      </c>
      <c r="AT3">
        <v>19.290037000000002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63.66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1492.927729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177.46799999999999</v>
      </c>
      <c r="L4">
        <v>113.81100000000001</v>
      </c>
      <c r="M4">
        <v>88.733999999999995</v>
      </c>
      <c r="N4">
        <v>113.931562</v>
      </c>
      <c r="O4">
        <v>119.27549500000001</v>
      </c>
      <c r="P4">
        <v>132.01593800000001</v>
      </c>
      <c r="Q4">
        <v>7.7160000000000002</v>
      </c>
      <c r="R4">
        <v>22.923368</v>
      </c>
      <c r="S4">
        <v>11.574</v>
      </c>
      <c r="T4">
        <v>0</v>
      </c>
      <c r="U4">
        <v>403.90366499999999</v>
      </c>
      <c r="V4">
        <v>13.859864999999999</v>
      </c>
      <c r="W4">
        <v>43.614690000000003</v>
      </c>
      <c r="X4">
        <v>52.102290000000004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15.893853</v>
      </c>
      <c r="AF4">
        <v>8.5589729999999999</v>
      </c>
      <c r="AG4">
        <v>0</v>
      </c>
      <c r="AH4">
        <v>0</v>
      </c>
      <c r="AI4">
        <v>0</v>
      </c>
      <c r="AJ4">
        <v>0</v>
      </c>
      <c r="AK4">
        <v>51.650711000000001</v>
      </c>
      <c r="AL4">
        <v>1.6811240000000001</v>
      </c>
      <c r="AM4">
        <v>0</v>
      </c>
      <c r="AN4">
        <v>0.55352699999999999</v>
      </c>
      <c r="AO4">
        <v>0</v>
      </c>
      <c r="AP4">
        <v>3.0888110000000002</v>
      </c>
      <c r="AQ4">
        <v>0</v>
      </c>
      <c r="AR4">
        <v>6.3888480000000003</v>
      </c>
      <c r="AS4">
        <v>23.872995</v>
      </c>
      <c r="AT4">
        <v>18.052239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63.66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1494.3309540000002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177.46799999999999</v>
      </c>
      <c r="L5">
        <v>113.81100000000001</v>
      </c>
      <c r="M5">
        <v>88.733999999999995</v>
      </c>
      <c r="N5">
        <v>113.931562</v>
      </c>
      <c r="O5">
        <v>119.27549500000001</v>
      </c>
      <c r="P5">
        <v>132.01593800000001</v>
      </c>
      <c r="Q5">
        <v>7.7160000000000002</v>
      </c>
      <c r="R5">
        <v>22.923368</v>
      </c>
      <c r="S5">
        <v>11.574</v>
      </c>
      <c r="T5">
        <v>0</v>
      </c>
      <c r="U5">
        <v>403.90366499999999</v>
      </c>
      <c r="V5">
        <v>13.859864999999999</v>
      </c>
      <c r="W5">
        <v>43.614690000000003</v>
      </c>
      <c r="X5">
        <v>55.880814999999998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15.893853</v>
      </c>
      <c r="AF5">
        <v>8.5589729999999999</v>
      </c>
      <c r="AG5">
        <v>0</v>
      </c>
      <c r="AH5">
        <v>0</v>
      </c>
      <c r="AI5">
        <v>0</v>
      </c>
      <c r="AJ5">
        <v>0</v>
      </c>
      <c r="AK5">
        <v>51.650711000000001</v>
      </c>
      <c r="AL5">
        <v>1.6811240000000001</v>
      </c>
      <c r="AM5">
        <v>0</v>
      </c>
      <c r="AN5">
        <v>0.55352699999999999</v>
      </c>
      <c r="AO5">
        <v>0</v>
      </c>
      <c r="AP5">
        <v>11.499027</v>
      </c>
      <c r="AQ5">
        <v>0</v>
      </c>
      <c r="AR5">
        <v>6.3888480000000003</v>
      </c>
      <c r="AS5">
        <v>23.872995</v>
      </c>
      <c r="AT5">
        <v>17.441509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59.8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1502.048965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177.46799999999999</v>
      </c>
      <c r="L6">
        <v>113.81100000000001</v>
      </c>
      <c r="M6">
        <v>88.733999999999995</v>
      </c>
      <c r="N6">
        <v>113.931562</v>
      </c>
      <c r="O6">
        <v>119.27549500000001</v>
      </c>
      <c r="P6">
        <v>132.01593800000001</v>
      </c>
      <c r="Q6">
        <v>7.7160000000000002</v>
      </c>
      <c r="R6">
        <v>22.923368</v>
      </c>
      <c r="S6">
        <v>11.574</v>
      </c>
      <c r="T6">
        <v>0</v>
      </c>
      <c r="U6">
        <v>403.90366499999999</v>
      </c>
      <c r="V6">
        <v>13.859864999999999</v>
      </c>
      <c r="W6">
        <v>43.614690000000003</v>
      </c>
      <c r="X6">
        <v>55.880814999999998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15.893853</v>
      </c>
      <c r="AF6">
        <v>8.5589729999999999</v>
      </c>
      <c r="AG6">
        <v>0</v>
      </c>
      <c r="AH6">
        <v>0</v>
      </c>
      <c r="AI6">
        <v>0</v>
      </c>
      <c r="AJ6">
        <v>0</v>
      </c>
      <c r="AK6">
        <v>51.650711000000001</v>
      </c>
      <c r="AL6">
        <v>1.6811240000000001</v>
      </c>
      <c r="AM6">
        <v>0</v>
      </c>
      <c r="AN6">
        <v>0.55352699999999999</v>
      </c>
      <c r="AO6">
        <v>0</v>
      </c>
      <c r="AP6">
        <v>11.499027</v>
      </c>
      <c r="AQ6">
        <v>0</v>
      </c>
      <c r="AR6">
        <v>6.3888480000000003</v>
      </c>
      <c r="AS6">
        <v>23.872995</v>
      </c>
      <c r="AT6">
        <v>16.094897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59.8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1500.7023529999999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177.46799999999999</v>
      </c>
      <c r="L7">
        <v>113.81100000000001</v>
      </c>
      <c r="M7">
        <v>88.733999999999995</v>
      </c>
      <c r="N7">
        <v>113.931562</v>
      </c>
      <c r="O7">
        <v>119.27549500000001</v>
      </c>
      <c r="P7">
        <v>132.01593800000001</v>
      </c>
      <c r="Q7">
        <v>7.7160000000000002</v>
      </c>
      <c r="R7">
        <v>17.361000000000001</v>
      </c>
      <c r="S7">
        <v>11.574</v>
      </c>
      <c r="T7">
        <v>0</v>
      </c>
      <c r="U7">
        <v>403.90366499999999</v>
      </c>
      <c r="V7">
        <v>8.7813870000000005</v>
      </c>
      <c r="W7">
        <v>35.056198999999999</v>
      </c>
      <c r="X7">
        <v>54.363366999999997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15.893853</v>
      </c>
      <c r="AF7">
        <v>8.5589729999999999</v>
      </c>
      <c r="AG7">
        <v>0</v>
      </c>
      <c r="AH7">
        <v>0</v>
      </c>
      <c r="AI7">
        <v>0</v>
      </c>
      <c r="AJ7">
        <v>0</v>
      </c>
      <c r="AK7">
        <v>51.650711000000001</v>
      </c>
      <c r="AL7">
        <v>1.6811240000000001</v>
      </c>
      <c r="AM7">
        <v>0</v>
      </c>
      <c r="AN7">
        <v>0.55352699999999999</v>
      </c>
      <c r="AO7">
        <v>0</v>
      </c>
      <c r="AP7">
        <v>11.499027</v>
      </c>
      <c r="AQ7">
        <v>0</v>
      </c>
      <c r="AR7">
        <v>47.916359999999997</v>
      </c>
      <c r="AS7">
        <v>23.872995</v>
      </c>
      <c r="AT7">
        <v>17.375857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58.83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1521.8240399999997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177.46799999999999</v>
      </c>
      <c r="L8">
        <v>113.81100000000001</v>
      </c>
      <c r="M8">
        <v>88.733999999999995</v>
      </c>
      <c r="N8">
        <v>113.931562</v>
      </c>
      <c r="O8">
        <v>119.27549500000001</v>
      </c>
      <c r="P8">
        <v>132.01593800000001</v>
      </c>
      <c r="Q8">
        <v>7.7160000000000002</v>
      </c>
      <c r="R8">
        <v>17.361000000000001</v>
      </c>
      <c r="S8">
        <v>11.574</v>
      </c>
      <c r="T8">
        <v>0</v>
      </c>
      <c r="U8">
        <v>403.90366499999999</v>
      </c>
      <c r="V8">
        <v>8.7813870000000005</v>
      </c>
      <c r="W8">
        <v>35.056198999999999</v>
      </c>
      <c r="X8">
        <v>54.363366999999997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15.893853</v>
      </c>
      <c r="AF8">
        <v>8.5589729999999999</v>
      </c>
      <c r="AG8">
        <v>0</v>
      </c>
      <c r="AH8">
        <v>0</v>
      </c>
      <c r="AI8">
        <v>0</v>
      </c>
      <c r="AJ8">
        <v>0</v>
      </c>
      <c r="AK8">
        <v>51.650711000000001</v>
      </c>
      <c r="AL8">
        <v>1.6811240000000001</v>
      </c>
      <c r="AM8">
        <v>0</v>
      </c>
      <c r="AN8">
        <v>0.55352699999999999</v>
      </c>
      <c r="AO8">
        <v>0</v>
      </c>
      <c r="AP8">
        <v>11.499027</v>
      </c>
      <c r="AQ8">
        <v>0</v>
      </c>
      <c r="AR8">
        <v>47.916359999999997</v>
      </c>
      <c r="AS8">
        <v>23.872995</v>
      </c>
      <c r="AT8">
        <v>16.189188999999999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57.87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1519.6773719999997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178.4325</v>
      </c>
      <c r="L9">
        <v>113.81100000000001</v>
      </c>
      <c r="M9">
        <v>88.733999999999995</v>
      </c>
      <c r="N9">
        <v>113.931562</v>
      </c>
      <c r="O9">
        <v>119.27549500000001</v>
      </c>
      <c r="P9">
        <v>132.01593800000001</v>
      </c>
      <c r="Q9">
        <v>7.7160000000000002</v>
      </c>
      <c r="R9">
        <v>17.361000000000001</v>
      </c>
      <c r="S9">
        <v>11.574</v>
      </c>
      <c r="T9">
        <v>0</v>
      </c>
      <c r="U9">
        <v>403.90366499999999</v>
      </c>
      <c r="V9">
        <v>2.8935</v>
      </c>
      <c r="W9">
        <v>35.056198999999999</v>
      </c>
      <c r="X9">
        <v>54.363366999999997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15.893853</v>
      </c>
      <c r="AF9">
        <v>8.5589729999999999</v>
      </c>
      <c r="AG9">
        <v>0</v>
      </c>
      <c r="AH9">
        <v>0</v>
      </c>
      <c r="AI9">
        <v>0</v>
      </c>
      <c r="AJ9">
        <v>0</v>
      </c>
      <c r="AK9">
        <v>51.650711000000001</v>
      </c>
      <c r="AL9">
        <v>1.6811240000000001</v>
      </c>
      <c r="AM9">
        <v>0</v>
      </c>
      <c r="AN9">
        <v>0.55352699999999999</v>
      </c>
      <c r="AO9">
        <v>0</v>
      </c>
      <c r="AP9">
        <v>3.0888110000000002</v>
      </c>
      <c r="AQ9">
        <v>0</v>
      </c>
      <c r="AR9">
        <v>6.3888480000000003</v>
      </c>
      <c r="AS9">
        <v>9.7308400000000006</v>
      </c>
      <c r="AT9">
        <v>15.673254999999999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56.91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1449.1981679999999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178.4325</v>
      </c>
      <c r="L10">
        <v>113.81100000000001</v>
      </c>
      <c r="M10">
        <v>88.733999999999995</v>
      </c>
      <c r="N10">
        <v>113.931562</v>
      </c>
      <c r="O10">
        <v>119.27549500000001</v>
      </c>
      <c r="P10">
        <v>132.01593800000001</v>
      </c>
      <c r="Q10">
        <v>7.7160000000000002</v>
      </c>
      <c r="R10">
        <v>17.361000000000001</v>
      </c>
      <c r="S10">
        <v>11.574</v>
      </c>
      <c r="T10">
        <v>0</v>
      </c>
      <c r="U10">
        <v>403.90366499999999</v>
      </c>
      <c r="V10">
        <v>2.8935</v>
      </c>
      <c r="W10">
        <v>35.056198999999999</v>
      </c>
      <c r="X10">
        <v>54.363366999999997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15.893853</v>
      </c>
      <c r="AF10">
        <v>8.5589729999999999</v>
      </c>
      <c r="AG10">
        <v>0</v>
      </c>
      <c r="AH10">
        <v>0</v>
      </c>
      <c r="AI10">
        <v>0</v>
      </c>
      <c r="AJ10">
        <v>0</v>
      </c>
      <c r="AK10">
        <v>51.650711000000001</v>
      </c>
      <c r="AL10">
        <v>1.6811240000000001</v>
      </c>
      <c r="AM10">
        <v>0</v>
      </c>
      <c r="AN10">
        <v>0.55352699999999999</v>
      </c>
      <c r="AO10">
        <v>0</v>
      </c>
      <c r="AP10">
        <v>3.0888110000000002</v>
      </c>
      <c r="AQ10">
        <v>0</v>
      </c>
      <c r="AR10">
        <v>6.3888480000000003</v>
      </c>
      <c r="AS10">
        <v>9.0821179999999995</v>
      </c>
      <c r="AT10">
        <v>16.027531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56.91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1448.903722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178.4325</v>
      </c>
      <c r="L11">
        <v>113.81100000000001</v>
      </c>
      <c r="M11">
        <v>88.733999999999995</v>
      </c>
      <c r="N11">
        <v>113.931562</v>
      </c>
      <c r="O11">
        <v>119.27549500000001</v>
      </c>
      <c r="P11">
        <v>132.01593800000001</v>
      </c>
      <c r="Q11">
        <v>7.7160000000000002</v>
      </c>
      <c r="R11">
        <v>17.361000000000001</v>
      </c>
      <c r="S11">
        <v>11.574</v>
      </c>
      <c r="T11">
        <v>0</v>
      </c>
      <c r="U11">
        <v>403.90366499999999</v>
      </c>
      <c r="V11">
        <v>2.8935</v>
      </c>
      <c r="W11">
        <v>35.056198999999999</v>
      </c>
      <c r="X11">
        <v>54.363366999999997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15.893853</v>
      </c>
      <c r="AF11">
        <v>8.5589729999999999</v>
      </c>
      <c r="AG11">
        <v>0</v>
      </c>
      <c r="AH11">
        <v>0</v>
      </c>
      <c r="AI11">
        <v>0</v>
      </c>
      <c r="AJ11">
        <v>0</v>
      </c>
      <c r="AK11">
        <v>51.650711000000001</v>
      </c>
      <c r="AL11">
        <v>1.6811240000000001</v>
      </c>
      <c r="AM11">
        <v>0</v>
      </c>
      <c r="AN11">
        <v>0.55352699999999999</v>
      </c>
      <c r="AO11">
        <v>0</v>
      </c>
      <c r="AP11">
        <v>3.0888110000000002</v>
      </c>
      <c r="AQ11">
        <v>0</v>
      </c>
      <c r="AR11">
        <v>6.3888480000000003</v>
      </c>
      <c r="AS11">
        <v>9.0821179999999995</v>
      </c>
      <c r="AT11">
        <v>14.363655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56.91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1447.2398460000002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178.4325</v>
      </c>
      <c r="L12">
        <v>113.81100000000001</v>
      </c>
      <c r="M12">
        <v>88.733999999999995</v>
      </c>
      <c r="N12">
        <v>113.931562</v>
      </c>
      <c r="O12">
        <v>119.27549500000001</v>
      </c>
      <c r="P12">
        <v>132.01593800000001</v>
      </c>
      <c r="Q12">
        <v>7.7160000000000002</v>
      </c>
      <c r="R12">
        <v>17.361000000000001</v>
      </c>
      <c r="S12">
        <v>11.574</v>
      </c>
      <c r="T12">
        <v>0</v>
      </c>
      <c r="U12">
        <v>403.90366499999999</v>
      </c>
      <c r="V12">
        <v>2.8935</v>
      </c>
      <c r="W12">
        <v>35.056198999999999</v>
      </c>
      <c r="X12">
        <v>54.363366999999997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15.893853</v>
      </c>
      <c r="AF12">
        <v>8.5589729999999999</v>
      </c>
      <c r="AG12">
        <v>0</v>
      </c>
      <c r="AH12">
        <v>0</v>
      </c>
      <c r="AI12">
        <v>0</v>
      </c>
      <c r="AJ12">
        <v>0</v>
      </c>
      <c r="AK12">
        <v>51.650711000000001</v>
      </c>
      <c r="AL12">
        <v>8.965992</v>
      </c>
      <c r="AM12">
        <v>0</v>
      </c>
      <c r="AN12">
        <v>0.55352699999999999</v>
      </c>
      <c r="AO12">
        <v>0</v>
      </c>
      <c r="AP12">
        <v>3.0888110000000002</v>
      </c>
      <c r="AQ12">
        <v>0</v>
      </c>
      <c r="AR12">
        <v>6.3888480000000003</v>
      </c>
      <c r="AS12">
        <v>9.0821179999999995</v>
      </c>
      <c r="AT12">
        <v>13.126866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55.94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1452.3179250000001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178.4325</v>
      </c>
      <c r="L13">
        <v>113.81100000000001</v>
      </c>
      <c r="M13">
        <v>88.733999999999995</v>
      </c>
      <c r="N13">
        <v>113.931562</v>
      </c>
      <c r="O13">
        <v>119.27549500000001</v>
      </c>
      <c r="P13">
        <v>132.01593800000001</v>
      </c>
      <c r="Q13">
        <v>7.7160000000000002</v>
      </c>
      <c r="R13">
        <v>17.361000000000001</v>
      </c>
      <c r="S13">
        <v>11.574</v>
      </c>
      <c r="T13">
        <v>0</v>
      </c>
      <c r="U13">
        <v>403.90366499999999</v>
      </c>
      <c r="V13">
        <v>2.8935</v>
      </c>
      <c r="W13">
        <v>24.581150999999998</v>
      </c>
      <c r="X13">
        <v>54.363366999999997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15.893853</v>
      </c>
      <c r="AF13">
        <v>8.5589729999999999</v>
      </c>
      <c r="AG13">
        <v>0</v>
      </c>
      <c r="AH13">
        <v>0</v>
      </c>
      <c r="AI13">
        <v>0</v>
      </c>
      <c r="AJ13">
        <v>0</v>
      </c>
      <c r="AK13">
        <v>51.650711000000001</v>
      </c>
      <c r="AL13">
        <v>76.558363999999997</v>
      </c>
      <c r="AM13">
        <v>0</v>
      </c>
      <c r="AN13">
        <v>0.55352699999999999</v>
      </c>
      <c r="AO13">
        <v>0</v>
      </c>
      <c r="AP13">
        <v>3.0888110000000002</v>
      </c>
      <c r="AQ13">
        <v>0</v>
      </c>
      <c r="AR13">
        <v>8.5184639999999998</v>
      </c>
      <c r="AS13">
        <v>9.0821179999999995</v>
      </c>
      <c r="AT13">
        <v>12.451897000000001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54.01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1508.9598959999998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178.4325</v>
      </c>
      <c r="L14">
        <v>113.81100000000001</v>
      </c>
      <c r="M14">
        <v>88.733999999999995</v>
      </c>
      <c r="N14">
        <v>113.931562</v>
      </c>
      <c r="O14">
        <v>119.27549500000001</v>
      </c>
      <c r="P14">
        <v>132.01593800000001</v>
      </c>
      <c r="Q14">
        <v>7.7160000000000002</v>
      </c>
      <c r="R14">
        <v>17.361000000000001</v>
      </c>
      <c r="S14">
        <v>11.574</v>
      </c>
      <c r="T14">
        <v>0</v>
      </c>
      <c r="U14">
        <v>403.90366499999999</v>
      </c>
      <c r="V14">
        <v>2.8935</v>
      </c>
      <c r="W14">
        <v>24.581150999999998</v>
      </c>
      <c r="X14">
        <v>54.363366999999997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15.893853</v>
      </c>
      <c r="AF14">
        <v>8.5589729999999999</v>
      </c>
      <c r="AG14">
        <v>0</v>
      </c>
      <c r="AH14">
        <v>0</v>
      </c>
      <c r="AI14">
        <v>0</v>
      </c>
      <c r="AJ14">
        <v>0</v>
      </c>
      <c r="AK14">
        <v>51.650711000000001</v>
      </c>
      <c r="AL14">
        <v>76.558363999999997</v>
      </c>
      <c r="AM14">
        <v>0</v>
      </c>
      <c r="AN14">
        <v>0.55352699999999999</v>
      </c>
      <c r="AO14">
        <v>0</v>
      </c>
      <c r="AP14">
        <v>3.0888110000000002</v>
      </c>
      <c r="AQ14">
        <v>0</v>
      </c>
      <c r="AR14">
        <v>8.5184639999999998</v>
      </c>
      <c r="AS14">
        <v>9.0821179999999995</v>
      </c>
      <c r="AT14">
        <v>12.921277999999999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55.94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1511.359277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178.4325</v>
      </c>
      <c r="L15">
        <v>113.81100000000001</v>
      </c>
      <c r="M15">
        <v>88.733999999999995</v>
      </c>
      <c r="N15">
        <v>113.931562</v>
      </c>
      <c r="O15">
        <v>119.27549500000001</v>
      </c>
      <c r="P15">
        <v>132.01593800000001</v>
      </c>
      <c r="Q15">
        <v>7.7160000000000002</v>
      </c>
      <c r="R15">
        <v>17.361000000000001</v>
      </c>
      <c r="S15">
        <v>11.574</v>
      </c>
      <c r="T15">
        <v>0</v>
      </c>
      <c r="U15">
        <v>403.90366499999999</v>
      </c>
      <c r="V15">
        <v>2.8935</v>
      </c>
      <c r="W15">
        <v>24.581150999999998</v>
      </c>
      <c r="X15">
        <v>54.363366999999997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15.893853</v>
      </c>
      <c r="AF15">
        <v>8.5589729999999999</v>
      </c>
      <c r="AG15">
        <v>0</v>
      </c>
      <c r="AH15">
        <v>0</v>
      </c>
      <c r="AI15">
        <v>0</v>
      </c>
      <c r="AJ15">
        <v>0</v>
      </c>
      <c r="AK15">
        <v>51.650711000000001</v>
      </c>
      <c r="AL15">
        <v>76.558363999999997</v>
      </c>
      <c r="AM15">
        <v>0</v>
      </c>
      <c r="AN15">
        <v>0.55352699999999999</v>
      </c>
      <c r="AO15">
        <v>0</v>
      </c>
      <c r="AP15">
        <v>3.0888110000000002</v>
      </c>
      <c r="AQ15">
        <v>0</v>
      </c>
      <c r="AR15">
        <v>8.5184639999999998</v>
      </c>
      <c r="AS15">
        <v>9.0821179999999995</v>
      </c>
      <c r="AT15">
        <v>14.039633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54.98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1511.517632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178.4325</v>
      </c>
      <c r="L16">
        <v>113.81100000000001</v>
      </c>
      <c r="M16">
        <v>88.733999999999995</v>
      </c>
      <c r="N16">
        <v>113.931562</v>
      </c>
      <c r="O16">
        <v>119.27549500000001</v>
      </c>
      <c r="P16">
        <v>132.01593800000001</v>
      </c>
      <c r="Q16">
        <v>7.7160000000000002</v>
      </c>
      <c r="R16">
        <v>17.361000000000001</v>
      </c>
      <c r="S16">
        <v>11.574</v>
      </c>
      <c r="T16">
        <v>0</v>
      </c>
      <c r="U16">
        <v>403.90366499999999</v>
      </c>
      <c r="V16">
        <v>2.8935</v>
      </c>
      <c r="W16">
        <v>24.581150999999998</v>
      </c>
      <c r="X16">
        <v>54.363366999999997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15.893853</v>
      </c>
      <c r="AF16">
        <v>8.5589729999999999</v>
      </c>
      <c r="AG16">
        <v>0</v>
      </c>
      <c r="AH16">
        <v>0</v>
      </c>
      <c r="AI16">
        <v>0</v>
      </c>
      <c r="AJ16">
        <v>0</v>
      </c>
      <c r="AK16">
        <v>51.650711000000001</v>
      </c>
      <c r="AL16">
        <v>76.558363999999997</v>
      </c>
      <c r="AM16">
        <v>0</v>
      </c>
      <c r="AN16">
        <v>0.55352699999999999</v>
      </c>
      <c r="AO16">
        <v>0</v>
      </c>
      <c r="AP16">
        <v>3.0888110000000002</v>
      </c>
      <c r="AQ16">
        <v>0</v>
      </c>
      <c r="AR16">
        <v>8.5184639999999998</v>
      </c>
      <c r="AS16">
        <v>9.0821179999999995</v>
      </c>
      <c r="AT16">
        <v>12.766540000000001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54.98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1510.244539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178.4325</v>
      </c>
      <c r="L17">
        <v>113.81100000000001</v>
      </c>
      <c r="M17">
        <v>88.733999999999995</v>
      </c>
      <c r="N17">
        <v>113.931562</v>
      </c>
      <c r="O17">
        <v>119.27549500000001</v>
      </c>
      <c r="P17">
        <v>132.01593800000001</v>
      </c>
      <c r="Q17">
        <v>7.7160000000000002</v>
      </c>
      <c r="R17">
        <v>17.361000000000001</v>
      </c>
      <c r="S17">
        <v>11.574</v>
      </c>
      <c r="T17">
        <v>0</v>
      </c>
      <c r="U17">
        <v>403.90366499999999</v>
      </c>
      <c r="V17">
        <v>2.8935</v>
      </c>
      <c r="W17">
        <v>35.056198999999999</v>
      </c>
      <c r="X17">
        <v>54.363366999999997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15.893853</v>
      </c>
      <c r="AF17">
        <v>8.5589729999999999</v>
      </c>
      <c r="AG17">
        <v>0</v>
      </c>
      <c r="AH17">
        <v>18.26763</v>
      </c>
      <c r="AI17">
        <v>0</v>
      </c>
      <c r="AJ17">
        <v>0</v>
      </c>
      <c r="AK17">
        <v>51.650711000000001</v>
      </c>
      <c r="AL17">
        <v>3.362247</v>
      </c>
      <c r="AM17">
        <v>0</v>
      </c>
      <c r="AN17">
        <v>0.55352699999999999</v>
      </c>
      <c r="AO17">
        <v>0</v>
      </c>
      <c r="AP17">
        <v>3.0888110000000002</v>
      </c>
      <c r="AQ17">
        <v>0</v>
      </c>
      <c r="AR17">
        <v>8.5184639999999998</v>
      </c>
      <c r="AS17">
        <v>9.0821179999999995</v>
      </c>
      <c r="AT17">
        <v>13.697559999999999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54.98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1466.7221200000001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178.4325</v>
      </c>
      <c r="L18">
        <v>113.81100000000001</v>
      </c>
      <c r="M18">
        <v>88.733999999999995</v>
      </c>
      <c r="N18">
        <v>113.931562</v>
      </c>
      <c r="O18">
        <v>119.27549500000001</v>
      </c>
      <c r="P18">
        <v>132.01593800000001</v>
      </c>
      <c r="Q18">
        <v>7.7160000000000002</v>
      </c>
      <c r="R18">
        <v>17.361000000000001</v>
      </c>
      <c r="S18">
        <v>11.574</v>
      </c>
      <c r="T18">
        <v>0</v>
      </c>
      <c r="U18">
        <v>403.90366499999999</v>
      </c>
      <c r="V18">
        <v>2.8935</v>
      </c>
      <c r="W18">
        <v>35.056198999999999</v>
      </c>
      <c r="X18">
        <v>54.363366999999997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15.893853</v>
      </c>
      <c r="AF18">
        <v>8.5589729999999999</v>
      </c>
      <c r="AG18">
        <v>0</v>
      </c>
      <c r="AH18">
        <v>18.26763</v>
      </c>
      <c r="AI18">
        <v>0</v>
      </c>
      <c r="AJ18">
        <v>0</v>
      </c>
      <c r="AK18">
        <v>51.650711000000001</v>
      </c>
      <c r="AL18">
        <v>1.6811240000000001</v>
      </c>
      <c r="AM18">
        <v>0</v>
      </c>
      <c r="AN18">
        <v>0.55352699999999999</v>
      </c>
      <c r="AO18">
        <v>0</v>
      </c>
      <c r="AP18">
        <v>3.0888110000000002</v>
      </c>
      <c r="AQ18">
        <v>0</v>
      </c>
      <c r="AR18">
        <v>8.5184639999999998</v>
      </c>
      <c r="AS18">
        <v>9.0821179999999995</v>
      </c>
      <c r="AT18">
        <v>15.402279999999999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54.98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1466.745717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178.4325</v>
      </c>
      <c r="L19">
        <v>113.81100000000001</v>
      </c>
      <c r="M19">
        <v>88.733999999999995</v>
      </c>
      <c r="N19">
        <v>113.931562</v>
      </c>
      <c r="O19">
        <v>119.27549500000001</v>
      </c>
      <c r="P19">
        <v>132.01593800000001</v>
      </c>
      <c r="Q19">
        <v>7.7160000000000002</v>
      </c>
      <c r="R19">
        <v>17.361000000000001</v>
      </c>
      <c r="S19">
        <v>11.574</v>
      </c>
      <c r="T19">
        <v>0</v>
      </c>
      <c r="U19">
        <v>403.90366499999999</v>
      </c>
      <c r="V19">
        <v>2.8935</v>
      </c>
      <c r="W19">
        <v>35.056198999999999</v>
      </c>
      <c r="X19">
        <v>46.916365999999996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15.893853</v>
      </c>
      <c r="AF19">
        <v>8.5589729999999999</v>
      </c>
      <c r="AG19">
        <v>0</v>
      </c>
      <c r="AH19">
        <v>18.26763</v>
      </c>
      <c r="AI19">
        <v>0</v>
      </c>
      <c r="AJ19">
        <v>0</v>
      </c>
      <c r="AK19">
        <v>51.650711000000001</v>
      </c>
      <c r="AL19">
        <v>1.6811240000000001</v>
      </c>
      <c r="AM19">
        <v>0</v>
      </c>
      <c r="AN19">
        <v>0.55352699999999999</v>
      </c>
      <c r="AO19">
        <v>0</v>
      </c>
      <c r="AP19">
        <v>3.0888110000000002</v>
      </c>
      <c r="AQ19">
        <v>0</v>
      </c>
      <c r="AR19">
        <v>8.5184639999999998</v>
      </c>
      <c r="AS19">
        <v>9.0821179999999995</v>
      </c>
      <c r="AT19">
        <v>19.272387999999999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54.98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1463.1688240000001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178.4325</v>
      </c>
      <c r="L20">
        <v>113.81100000000001</v>
      </c>
      <c r="M20">
        <v>88.733999999999995</v>
      </c>
      <c r="N20">
        <v>113.931562</v>
      </c>
      <c r="O20">
        <v>119.27549500000001</v>
      </c>
      <c r="P20">
        <v>132.01593800000001</v>
      </c>
      <c r="Q20">
        <v>7.7160000000000002</v>
      </c>
      <c r="R20">
        <v>17.361000000000001</v>
      </c>
      <c r="S20">
        <v>11.574</v>
      </c>
      <c r="T20">
        <v>0</v>
      </c>
      <c r="U20">
        <v>403.90366499999999</v>
      </c>
      <c r="V20">
        <v>2.8935</v>
      </c>
      <c r="W20">
        <v>35.056198999999999</v>
      </c>
      <c r="X20">
        <v>46.916365999999996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15.893853</v>
      </c>
      <c r="AF20">
        <v>8.5589729999999999</v>
      </c>
      <c r="AG20">
        <v>0</v>
      </c>
      <c r="AH20">
        <v>18.26763</v>
      </c>
      <c r="AI20">
        <v>0</v>
      </c>
      <c r="AJ20">
        <v>0</v>
      </c>
      <c r="AK20">
        <v>51.650711000000001</v>
      </c>
      <c r="AL20">
        <v>1.6811240000000001</v>
      </c>
      <c r="AM20">
        <v>0</v>
      </c>
      <c r="AN20">
        <v>0.55352699999999999</v>
      </c>
      <c r="AO20">
        <v>0</v>
      </c>
      <c r="AP20">
        <v>3.0888110000000002</v>
      </c>
      <c r="AQ20">
        <v>0</v>
      </c>
      <c r="AR20">
        <v>8.5184639999999998</v>
      </c>
      <c r="AS20">
        <v>9.0821179999999995</v>
      </c>
      <c r="AT20">
        <v>18.580779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56.91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1464.407215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211.751047</v>
      </c>
      <c r="L21">
        <v>113.81100000000001</v>
      </c>
      <c r="M21">
        <v>88.733999999999995</v>
      </c>
      <c r="N21">
        <v>113.931562</v>
      </c>
      <c r="O21">
        <v>119.27549500000001</v>
      </c>
      <c r="P21">
        <v>132.01593800000001</v>
      </c>
      <c r="Q21">
        <v>7.7160000000000002</v>
      </c>
      <c r="R21">
        <v>17.361000000000001</v>
      </c>
      <c r="S21">
        <v>11.574</v>
      </c>
      <c r="T21">
        <v>0</v>
      </c>
      <c r="U21">
        <v>403.90366499999999</v>
      </c>
      <c r="V21">
        <v>8.7813870000000005</v>
      </c>
      <c r="W21">
        <v>35.056198999999999</v>
      </c>
      <c r="X21">
        <v>46.916365999999996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15.893853</v>
      </c>
      <c r="AF21">
        <v>8.5589729999999999</v>
      </c>
      <c r="AG21">
        <v>0</v>
      </c>
      <c r="AH21">
        <v>18.26763</v>
      </c>
      <c r="AI21">
        <v>0</v>
      </c>
      <c r="AJ21">
        <v>0</v>
      </c>
      <c r="AK21">
        <v>51.650711000000001</v>
      </c>
      <c r="AL21">
        <v>1.6811240000000001</v>
      </c>
      <c r="AM21">
        <v>0</v>
      </c>
      <c r="AN21">
        <v>0.55352699999999999</v>
      </c>
      <c r="AO21">
        <v>0</v>
      </c>
      <c r="AP21">
        <v>3.0888110000000002</v>
      </c>
      <c r="AQ21">
        <v>0</v>
      </c>
      <c r="AR21">
        <v>8.5184639999999998</v>
      </c>
      <c r="AS21">
        <v>9.0821179999999995</v>
      </c>
      <c r="AT21">
        <v>18.431121000000001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55.94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1502.4939910000003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241.125</v>
      </c>
      <c r="L22">
        <v>113.81100000000001</v>
      </c>
      <c r="M22">
        <v>88.733999999999995</v>
      </c>
      <c r="N22">
        <v>113.931562</v>
      </c>
      <c r="O22">
        <v>119.27549500000001</v>
      </c>
      <c r="P22">
        <v>132.01593800000001</v>
      </c>
      <c r="Q22">
        <v>7.7160000000000002</v>
      </c>
      <c r="R22">
        <v>17.361000000000001</v>
      </c>
      <c r="S22">
        <v>11.574</v>
      </c>
      <c r="T22">
        <v>0</v>
      </c>
      <c r="U22">
        <v>403.90366499999999</v>
      </c>
      <c r="V22">
        <v>8.7813870000000005</v>
      </c>
      <c r="W22">
        <v>35.056198999999999</v>
      </c>
      <c r="X22">
        <v>46.916365999999996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15.893853</v>
      </c>
      <c r="AF22">
        <v>8.5589729999999999</v>
      </c>
      <c r="AG22">
        <v>0</v>
      </c>
      <c r="AH22">
        <v>18.26763</v>
      </c>
      <c r="AI22">
        <v>0</v>
      </c>
      <c r="AJ22">
        <v>0</v>
      </c>
      <c r="AK22">
        <v>51.650711000000001</v>
      </c>
      <c r="AL22">
        <v>1.6811240000000001</v>
      </c>
      <c r="AM22">
        <v>0</v>
      </c>
      <c r="AN22">
        <v>0.55352699999999999</v>
      </c>
      <c r="AO22">
        <v>0</v>
      </c>
      <c r="AP22">
        <v>4.3243359999999997</v>
      </c>
      <c r="AQ22">
        <v>0</v>
      </c>
      <c r="AR22">
        <v>8.5184639999999998</v>
      </c>
      <c r="AS22">
        <v>9.0821179999999995</v>
      </c>
      <c r="AT22">
        <v>19.290037000000002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56.91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1534.9323850000001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241.125</v>
      </c>
      <c r="L23">
        <v>113.81100000000001</v>
      </c>
      <c r="M23">
        <v>88.733999999999995</v>
      </c>
      <c r="N23">
        <v>113.931562</v>
      </c>
      <c r="O23">
        <v>119.27549500000001</v>
      </c>
      <c r="P23">
        <v>132.01593800000001</v>
      </c>
      <c r="Q23">
        <v>7.7160000000000002</v>
      </c>
      <c r="R23">
        <v>22.923368</v>
      </c>
      <c r="S23">
        <v>11.574</v>
      </c>
      <c r="T23">
        <v>0</v>
      </c>
      <c r="U23">
        <v>403.90366499999999</v>
      </c>
      <c r="V23">
        <v>10.842819</v>
      </c>
      <c r="W23">
        <v>43.614690000000003</v>
      </c>
      <c r="X23">
        <v>55.880814999999998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15.893853</v>
      </c>
      <c r="AF23">
        <v>8.5589729999999999</v>
      </c>
      <c r="AG23">
        <v>0</v>
      </c>
      <c r="AH23">
        <v>18.26763</v>
      </c>
      <c r="AI23">
        <v>0</v>
      </c>
      <c r="AJ23">
        <v>0</v>
      </c>
      <c r="AK23">
        <v>51.650711000000001</v>
      </c>
      <c r="AL23">
        <v>1.6811240000000001</v>
      </c>
      <c r="AM23">
        <v>0</v>
      </c>
      <c r="AN23">
        <v>0.55352699999999999</v>
      </c>
      <c r="AO23">
        <v>0</v>
      </c>
      <c r="AP23">
        <v>11.499027</v>
      </c>
      <c r="AQ23">
        <v>0</v>
      </c>
      <c r="AR23">
        <v>10.64808</v>
      </c>
      <c r="AS23">
        <v>9.0821179999999995</v>
      </c>
      <c r="AT23">
        <v>19.290037000000002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58.83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1571.3034319999999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268.40052600000001</v>
      </c>
      <c r="L24">
        <v>113.81100000000001</v>
      </c>
      <c r="M24">
        <v>88.733999999999995</v>
      </c>
      <c r="N24">
        <v>113.931562</v>
      </c>
      <c r="O24">
        <v>119.27549500000001</v>
      </c>
      <c r="P24">
        <v>132.01593800000001</v>
      </c>
      <c r="Q24">
        <v>7.7160000000000002</v>
      </c>
      <c r="R24">
        <v>22.923368</v>
      </c>
      <c r="S24">
        <v>11.574</v>
      </c>
      <c r="T24">
        <v>0</v>
      </c>
      <c r="U24">
        <v>403.90366499999999</v>
      </c>
      <c r="V24">
        <v>13.859864999999999</v>
      </c>
      <c r="W24">
        <v>43.614690000000003</v>
      </c>
      <c r="X24">
        <v>55.880814999999998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15.893853</v>
      </c>
      <c r="AF24">
        <v>8.5589729999999999</v>
      </c>
      <c r="AG24">
        <v>0</v>
      </c>
      <c r="AH24">
        <v>36.535260000000001</v>
      </c>
      <c r="AI24">
        <v>0</v>
      </c>
      <c r="AJ24">
        <v>0</v>
      </c>
      <c r="AK24">
        <v>51.650711000000001</v>
      </c>
      <c r="AL24">
        <v>1.6811240000000001</v>
      </c>
      <c r="AM24">
        <v>0</v>
      </c>
      <c r="AN24">
        <v>0.55352699999999999</v>
      </c>
      <c r="AO24">
        <v>0</v>
      </c>
      <c r="AP24">
        <v>11.499027</v>
      </c>
      <c r="AQ24">
        <v>15.008584000000001</v>
      </c>
      <c r="AR24">
        <v>10.64808</v>
      </c>
      <c r="AS24">
        <v>9.0821179999999995</v>
      </c>
      <c r="AT24">
        <v>19.290037000000002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59.8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1635.842218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284.33826499999998</v>
      </c>
      <c r="L25">
        <v>113.81100000000001</v>
      </c>
      <c r="M25">
        <v>88.733999999999995</v>
      </c>
      <c r="N25">
        <v>113.931562</v>
      </c>
      <c r="O25">
        <v>119.27549500000001</v>
      </c>
      <c r="P25">
        <v>132.01593800000001</v>
      </c>
      <c r="Q25">
        <v>7.7160000000000002</v>
      </c>
      <c r="R25">
        <v>22.923368</v>
      </c>
      <c r="S25">
        <v>11.574</v>
      </c>
      <c r="T25">
        <v>0</v>
      </c>
      <c r="U25">
        <v>403.90366499999999</v>
      </c>
      <c r="V25">
        <v>13.859864999999999</v>
      </c>
      <c r="W25">
        <v>43.614690000000003</v>
      </c>
      <c r="X25">
        <v>55.880814999999998</v>
      </c>
      <c r="Y25">
        <v>0</v>
      </c>
      <c r="Z25">
        <v>0</v>
      </c>
      <c r="AA25">
        <v>0</v>
      </c>
      <c r="AB25">
        <v>12.702503999999999</v>
      </c>
      <c r="AC25">
        <v>0</v>
      </c>
      <c r="AD25">
        <v>0</v>
      </c>
      <c r="AE25">
        <v>15.893853</v>
      </c>
      <c r="AF25">
        <v>8.5589729999999999</v>
      </c>
      <c r="AG25">
        <v>0</v>
      </c>
      <c r="AH25">
        <v>54.802889999999998</v>
      </c>
      <c r="AI25">
        <v>0</v>
      </c>
      <c r="AJ25">
        <v>0</v>
      </c>
      <c r="AK25">
        <v>51.650711000000001</v>
      </c>
      <c r="AL25">
        <v>1.6811240000000001</v>
      </c>
      <c r="AM25">
        <v>0</v>
      </c>
      <c r="AN25">
        <v>0.55352699999999999</v>
      </c>
      <c r="AO25">
        <v>0</v>
      </c>
      <c r="AP25">
        <v>11.499027</v>
      </c>
      <c r="AQ25">
        <v>15.008584000000001</v>
      </c>
      <c r="AR25">
        <v>13.842504</v>
      </c>
      <c r="AS25">
        <v>9.0821179999999995</v>
      </c>
      <c r="AT25">
        <v>19.290037000000002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62.69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1688.834515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284.33826499999998</v>
      </c>
      <c r="L26">
        <v>113.81100000000001</v>
      </c>
      <c r="M26">
        <v>88.733999999999995</v>
      </c>
      <c r="N26">
        <v>113.931562</v>
      </c>
      <c r="O26">
        <v>119.27549500000001</v>
      </c>
      <c r="P26">
        <v>132.01593800000001</v>
      </c>
      <c r="Q26">
        <v>7.7160000000000002</v>
      </c>
      <c r="R26">
        <v>22.923368</v>
      </c>
      <c r="S26">
        <v>11.574</v>
      </c>
      <c r="T26">
        <v>0</v>
      </c>
      <c r="U26">
        <v>403.90366499999999</v>
      </c>
      <c r="V26">
        <v>13.859864999999999</v>
      </c>
      <c r="W26">
        <v>43.614690000000003</v>
      </c>
      <c r="X26">
        <v>55.880814999999998</v>
      </c>
      <c r="Y26">
        <v>0</v>
      </c>
      <c r="Z26">
        <v>0</v>
      </c>
      <c r="AA26">
        <v>6.7813999999999997</v>
      </c>
      <c r="AB26">
        <v>12.702503999999999</v>
      </c>
      <c r="AC26">
        <v>0</v>
      </c>
      <c r="AD26">
        <v>8.7913209999999999</v>
      </c>
      <c r="AE26">
        <v>31.787706</v>
      </c>
      <c r="AF26">
        <v>8.5589729999999999</v>
      </c>
      <c r="AG26">
        <v>0</v>
      </c>
      <c r="AH26">
        <v>73.070520000000002</v>
      </c>
      <c r="AI26">
        <v>3.6834259999999999</v>
      </c>
      <c r="AJ26">
        <v>0</v>
      </c>
      <c r="AK26">
        <v>51.650711000000001</v>
      </c>
      <c r="AL26">
        <v>1.6811240000000001</v>
      </c>
      <c r="AM26">
        <v>5.0141460000000002</v>
      </c>
      <c r="AN26">
        <v>0.55352699999999999</v>
      </c>
      <c r="AO26">
        <v>0</v>
      </c>
      <c r="AP26">
        <v>11.499027</v>
      </c>
      <c r="AQ26">
        <v>30.017168999999999</v>
      </c>
      <c r="AR26">
        <v>13.842504</v>
      </c>
      <c r="AS26">
        <v>9.0821179999999995</v>
      </c>
      <c r="AT26">
        <v>19.290037000000002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64.62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1764.2048760000002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288.85154599999998</v>
      </c>
      <c r="L27">
        <v>113.81100000000001</v>
      </c>
      <c r="M27">
        <v>88.733999999999995</v>
      </c>
      <c r="N27">
        <v>113.931562</v>
      </c>
      <c r="O27">
        <v>119.27549500000001</v>
      </c>
      <c r="P27">
        <v>132.01593800000001</v>
      </c>
      <c r="Q27">
        <v>7.7160000000000002</v>
      </c>
      <c r="R27">
        <v>29.67998</v>
      </c>
      <c r="S27">
        <v>11.574</v>
      </c>
      <c r="T27">
        <v>0</v>
      </c>
      <c r="U27">
        <v>403.90366499999999</v>
      </c>
      <c r="V27">
        <v>19.994084999999998</v>
      </c>
      <c r="W27">
        <v>43.614690000000003</v>
      </c>
      <c r="X27">
        <v>58.066082999999999</v>
      </c>
      <c r="Y27">
        <v>0</v>
      </c>
      <c r="Z27">
        <v>2.1219000000000001</v>
      </c>
      <c r="AA27">
        <v>13.562799</v>
      </c>
      <c r="AB27">
        <v>25.405007000000001</v>
      </c>
      <c r="AC27">
        <v>0</v>
      </c>
      <c r="AD27">
        <v>17.582642</v>
      </c>
      <c r="AE27">
        <v>47.681558000000003</v>
      </c>
      <c r="AF27">
        <v>17.117946</v>
      </c>
      <c r="AG27">
        <v>0</v>
      </c>
      <c r="AH27">
        <v>100.471965</v>
      </c>
      <c r="AI27">
        <v>15.769971999999999</v>
      </c>
      <c r="AJ27">
        <v>0</v>
      </c>
      <c r="AK27">
        <v>51.650711000000001</v>
      </c>
      <c r="AL27">
        <v>1.6811240000000001</v>
      </c>
      <c r="AM27">
        <v>10.182574000000001</v>
      </c>
      <c r="AN27">
        <v>0.55352699999999999</v>
      </c>
      <c r="AO27">
        <v>0</v>
      </c>
      <c r="AP27">
        <v>3.0888110000000002</v>
      </c>
      <c r="AQ27">
        <v>45.025753999999999</v>
      </c>
      <c r="AR27">
        <v>13.842504</v>
      </c>
      <c r="AS27">
        <v>9.0821179999999995</v>
      </c>
      <c r="AT27">
        <v>19.290037000000002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67.52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1892.7989930000003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288.85154599999998</v>
      </c>
      <c r="L28">
        <v>113.81100000000001</v>
      </c>
      <c r="M28">
        <v>88.733999999999995</v>
      </c>
      <c r="N28">
        <v>113.931562</v>
      </c>
      <c r="O28">
        <v>119.27549500000001</v>
      </c>
      <c r="P28">
        <v>132.01593800000001</v>
      </c>
      <c r="Q28">
        <v>7.7160000000000002</v>
      </c>
      <c r="R28">
        <v>29.67998</v>
      </c>
      <c r="S28">
        <v>11.574</v>
      </c>
      <c r="T28">
        <v>0</v>
      </c>
      <c r="U28">
        <v>403.90366499999999</v>
      </c>
      <c r="V28">
        <v>19.994084999999998</v>
      </c>
      <c r="W28">
        <v>43.614690000000003</v>
      </c>
      <c r="X28">
        <v>58.066082999999999</v>
      </c>
      <c r="Y28">
        <v>0</v>
      </c>
      <c r="Z28">
        <v>12.578623</v>
      </c>
      <c r="AA28">
        <v>25.144514999999998</v>
      </c>
      <c r="AB28">
        <v>38.107511000000002</v>
      </c>
      <c r="AC28">
        <v>9.3342770000000002</v>
      </c>
      <c r="AD28">
        <v>26.435120000000001</v>
      </c>
      <c r="AE28">
        <v>47.681558000000003</v>
      </c>
      <c r="AF28">
        <v>28.187550999999999</v>
      </c>
      <c r="AG28">
        <v>0</v>
      </c>
      <c r="AH28">
        <v>127.87341000000001</v>
      </c>
      <c r="AI28">
        <v>15.769971999999999</v>
      </c>
      <c r="AJ28">
        <v>0</v>
      </c>
      <c r="AK28">
        <v>51.650711000000001</v>
      </c>
      <c r="AL28">
        <v>1.6811240000000001</v>
      </c>
      <c r="AM28">
        <v>15.243004000000001</v>
      </c>
      <c r="AN28">
        <v>0.55352699999999999</v>
      </c>
      <c r="AO28">
        <v>0</v>
      </c>
      <c r="AP28">
        <v>3.0888110000000002</v>
      </c>
      <c r="AQ28">
        <v>60.034337999999998</v>
      </c>
      <c r="AR28">
        <v>13.842504</v>
      </c>
      <c r="AS28">
        <v>9.0821179999999995</v>
      </c>
      <c r="AT28">
        <v>19.290037000000002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74.27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2011.0167549999999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288.85154599999998</v>
      </c>
      <c r="L29">
        <v>115.74</v>
      </c>
      <c r="M29">
        <v>88.733999999999995</v>
      </c>
      <c r="N29">
        <v>113.931562</v>
      </c>
      <c r="O29">
        <v>119.27549500000001</v>
      </c>
      <c r="P29">
        <v>132.01593800000001</v>
      </c>
      <c r="Q29">
        <v>13.531935000000001</v>
      </c>
      <c r="R29">
        <v>29.67998</v>
      </c>
      <c r="S29">
        <v>11.574</v>
      </c>
      <c r="T29">
        <v>0</v>
      </c>
      <c r="U29">
        <v>403.90366499999999</v>
      </c>
      <c r="V29">
        <v>19.994084999999998</v>
      </c>
      <c r="W29">
        <v>43.614690000000003</v>
      </c>
      <c r="X29">
        <v>58.066082999999999</v>
      </c>
      <c r="Y29">
        <v>0</v>
      </c>
      <c r="Z29">
        <v>12.578623</v>
      </c>
      <c r="AA29">
        <v>38.097749999999998</v>
      </c>
      <c r="AB29">
        <v>38.107511000000002</v>
      </c>
      <c r="AC29">
        <v>9.3342770000000002</v>
      </c>
      <c r="AD29">
        <v>26.435120000000001</v>
      </c>
      <c r="AE29">
        <v>47.681558000000003</v>
      </c>
      <c r="AF29">
        <v>28.187550999999999</v>
      </c>
      <c r="AG29">
        <v>0</v>
      </c>
      <c r="AH29">
        <v>127.87341000000001</v>
      </c>
      <c r="AI29">
        <v>15.769971999999999</v>
      </c>
      <c r="AJ29">
        <v>0</v>
      </c>
      <c r="AK29">
        <v>51.650711000000001</v>
      </c>
      <c r="AL29">
        <v>1.6811240000000001</v>
      </c>
      <c r="AM29">
        <v>15.243004000000001</v>
      </c>
      <c r="AN29">
        <v>0.55352699999999999</v>
      </c>
      <c r="AO29">
        <v>0</v>
      </c>
      <c r="AP29">
        <v>3.0888110000000002</v>
      </c>
      <c r="AQ29">
        <v>60.034337999999998</v>
      </c>
      <c r="AR29">
        <v>13.842504</v>
      </c>
      <c r="AS29">
        <v>9.0821179999999995</v>
      </c>
      <c r="AT29">
        <v>19.290037000000002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78.12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2035.5649249999997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288.85154599999998</v>
      </c>
      <c r="L30">
        <v>115.74</v>
      </c>
      <c r="M30">
        <v>88.733999999999995</v>
      </c>
      <c r="N30">
        <v>113.931562</v>
      </c>
      <c r="O30">
        <v>119.27549500000001</v>
      </c>
      <c r="P30">
        <v>132.01593800000001</v>
      </c>
      <c r="Q30">
        <v>13.531935000000001</v>
      </c>
      <c r="R30">
        <v>33.797815</v>
      </c>
      <c r="S30">
        <v>14.336741999999999</v>
      </c>
      <c r="T30">
        <v>0</v>
      </c>
      <c r="U30">
        <v>403.90366499999999</v>
      </c>
      <c r="V30">
        <v>19.994084999999998</v>
      </c>
      <c r="W30">
        <v>43.614690000000003</v>
      </c>
      <c r="X30">
        <v>58.066082999999999</v>
      </c>
      <c r="Y30">
        <v>0</v>
      </c>
      <c r="Z30">
        <v>12.578623</v>
      </c>
      <c r="AA30">
        <v>38.097749999999998</v>
      </c>
      <c r="AB30">
        <v>38.107511000000002</v>
      </c>
      <c r="AC30">
        <v>9.3342770000000002</v>
      </c>
      <c r="AD30">
        <v>26.435120000000001</v>
      </c>
      <c r="AE30">
        <v>47.681558000000003</v>
      </c>
      <c r="AF30">
        <v>28.187550999999999</v>
      </c>
      <c r="AG30">
        <v>0</v>
      </c>
      <c r="AH30">
        <v>127.87341000000001</v>
      </c>
      <c r="AI30">
        <v>15.769971999999999</v>
      </c>
      <c r="AJ30">
        <v>0</v>
      </c>
      <c r="AK30">
        <v>51.650711000000001</v>
      </c>
      <c r="AL30">
        <v>1.6811240000000001</v>
      </c>
      <c r="AM30">
        <v>15.243004000000001</v>
      </c>
      <c r="AN30">
        <v>0.55352699999999999</v>
      </c>
      <c r="AO30">
        <v>0</v>
      </c>
      <c r="AP30">
        <v>3.0888110000000002</v>
      </c>
      <c r="AQ30">
        <v>60.034337999999998</v>
      </c>
      <c r="AR30">
        <v>14.907311999999999</v>
      </c>
      <c r="AS30">
        <v>9.0821179999999995</v>
      </c>
      <c r="AT30">
        <v>19.290037000000002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80.05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2045.44031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288.85154599999998</v>
      </c>
      <c r="L31">
        <v>115.74</v>
      </c>
      <c r="M31">
        <v>88.733999999999995</v>
      </c>
      <c r="N31">
        <v>113.931562</v>
      </c>
      <c r="O31">
        <v>119.27549500000001</v>
      </c>
      <c r="P31">
        <v>132.01593800000001</v>
      </c>
      <c r="Q31">
        <v>13.531935000000001</v>
      </c>
      <c r="R31">
        <v>40.885250999999997</v>
      </c>
      <c r="S31">
        <v>17.930537000000001</v>
      </c>
      <c r="T31">
        <v>0</v>
      </c>
      <c r="U31">
        <v>403.90366499999999</v>
      </c>
      <c r="V31">
        <v>19.994084999999998</v>
      </c>
      <c r="W31">
        <v>43.614690000000003</v>
      </c>
      <c r="X31">
        <v>58.066082999999999</v>
      </c>
      <c r="Y31">
        <v>0</v>
      </c>
      <c r="Z31">
        <v>12.578623</v>
      </c>
      <c r="AA31">
        <v>38.097749999999998</v>
      </c>
      <c r="AB31">
        <v>38.107511000000002</v>
      </c>
      <c r="AC31">
        <v>14.738332</v>
      </c>
      <c r="AD31">
        <v>26.435120000000001</v>
      </c>
      <c r="AE31">
        <v>47.681558000000003</v>
      </c>
      <c r="AF31">
        <v>28.187550999999999</v>
      </c>
      <c r="AG31">
        <v>0</v>
      </c>
      <c r="AH31">
        <v>127.87341000000001</v>
      </c>
      <c r="AI31">
        <v>15.769971999999999</v>
      </c>
      <c r="AJ31">
        <v>0</v>
      </c>
      <c r="AK31">
        <v>51.650711000000001</v>
      </c>
      <c r="AL31">
        <v>1.6811240000000001</v>
      </c>
      <c r="AM31">
        <v>15.243004000000001</v>
      </c>
      <c r="AN31">
        <v>0.55352699999999999</v>
      </c>
      <c r="AO31">
        <v>0</v>
      </c>
      <c r="AP31">
        <v>3.0888110000000002</v>
      </c>
      <c r="AQ31">
        <v>60.034337999999998</v>
      </c>
      <c r="AR31">
        <v>47.916359999999997</v>
      </c>
      <c r="AS31">
        <v>9.0821179999999995</v>
      </c>
      <c r="AT31">
        <v>19.290037000000002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82.95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2097.4346439999999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288.85154599999998</v>
      </c>
      <c r="L32">
        <v>115.74</v>
      </c>
      <c r="M32">
        <v>88.733999999999995</v>
      </c>
      <c r="N32">
        <v>113.931562</v>
      </c>
      <c r="O32">
        <v>119.27549500000001</v>
      </c>
      <c r="P32">
        <v>132.01593800000001</v>
      </c>
      <c r="Q32">
        <v>13.531935000000001</v>
      </c>
      <c r="R32">
        <v>40.885250999999997</v>
      </c>
      <c r="S32">
        <v>17.930537000000001</v>
      </c>
      <c r="T32">
        <v>0</v>
      </c>
      <c r="U32">
        <v>403.90366499999999</v>
      </c>
      <c r="V32">
        <v>19.994084999999998</v>
      </c>
      <c r="W32">
        <v>43.614690000000003</v>
      </c>
      <c r="X32">
        <v>58.066082999999999</v>
      </c>
      <c r="Y32">
        <v>0</v>
      </c>
      <c r="Z32">
        <v>12.578623</v>
      </c>
      <c r="AA32">
        <v>25.144514999999998</v>
      </c>
      <c r="AB32">
        <v>38.107511000000002</v>
      </c>
      <c r="AC32">
        <v>14.738332</v>
      </c>
      <c r="AD32">
        <v>26.435120000000001</v>
      </c>
      <c r="AE32">
        <v>47.681558000000003</v>
      </c>
      <c r="AF32">
        <v>28.187550999999999</v>
      </c>
      <c r="AG32">
        <v>0</v>
      </c>
      <c r="AH32">
        <v>127.87341000000001</v>
      </c>
      <c r="AI32">
        <v>15.769971999999999</v>
      </c>
      <c r="AJ32">
        <v>0</v>
      </c>
      <c r="AK32">
        <v>51.650711000000001</v>
      </c>
      <c r="AL32">
        <v>1.6811240000000001</v>
      </c>
      <c r="AM32">
        <v>15.243004000000001</v>
      </c>
      <c r="AN32">
        <v>0.55352699999999999</v>
      </c>
      <c r="AO32">
        <v>0</v>
      </c>
      <c r="AP32">
        <v>3.0888110000000002</v>
      </c>
      <c r="AQ32">
        <v>60.034337999999998</v>
      </c>
      <c r="AR32">
        <v>47.916359999999997</v>
      </c>
      <c r="AS32">
        <v>9.0821179999999995</v>
      </c>
      <c r="AT32">
        <v>19.290037000000002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82.95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2084.481409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296.87676499999998</v>
      </c>
      <c r="L33">
        <v>115.74</v>
      </c>
      <c r="M33">
        <v>88.733999999999995</v>
      </c>
      <c r="N33">
        <v>113.931562</v>
      </c>
      <c r="O33">
        <v>119.27549500000001</v>
      </c>
      <c r="P33">
        <v>132.01593800000001</v>
      </c>
      <c r="Q33">
        <v>13.531935000000001</v>
      </c>
      <c r="R33">
        <v>34.128639999999997</v>
      </c>
      <c r="S33">
        <v>17.930537000000001</v>
      </c>
      <c r="T33">
        <v>0</v>
      </c>
      <c r="U33">
        <v>403.90366499999999</v>
      </c>
      <c r="V33">
        <v>19.994084999999998</v>
      </c>
      <c r="W33">
        <v>43.614690000000003</v>
      </c>
      <c r="X33">
        <v>58.066082999999999</v>
      </c>
      <c r="Y33">
        <v>0</v>
      </c>
      <c r="Z33">
        <v>12.578623</v>
      </c>
      <c r="AA33">
        <v>12.953234999999999</v>
      </c>
      <c r="AB33">
        <v>38.107511000000002</v>
      </c>
      <c r="AC33">
        <v>14.738332</v>
      </c>
      <c r="AD33">
        <v>26.435120000000001</v>
      </c>
      <c r="AE33">
        <v>47.681558000000003</v>
      </c>
      <c r="AF33">
        <v>28.187550999999999</v>
      </c>
      <c r="AG33">
        <v>0</v>
      </c>
      <c r="AH33">
        <v>127.87341000000001</v>
      </c>
      <c r="AI33">
        <v>3.6834259999999999</v>
      </c>
      <c r="AJ33">
        <v>0</v>
      </c>
      <c r="AK33">
        <v>51.650711000000001</v>
      </c>
      <c r="AL33">
        <v>1.6811240000000001</v>
      </c>
      <c r="AM33">
        <v>15.243004000000001</v>
      </c>
      <c r="AN33">
        <v>0.55352699999999999</v>
      </c>
      <c r="AO33">
        <v>0</v>
      </c>
      <c r="AP33">
        <v>3.0888110000000002</v>
      </c>
      <c r="AQ33">
        <v>60.034337999999998</v>
      </c>
      <c r="AR33">
        <v>12.777696000000001</v>
      </c>
      <c r="AS33">
        <v>9.0821179999999995</v>
      </c>
      <c r="AT33">
        <v>19.290037000000002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85.84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2029.2235269999999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308.45076499999999</v>
      </c>
      <c r="L34">
        <v>115.74</v>
      </c>
      <c r="M34">
        <v>88.733999999999995</v>
      </c>
      <c r="N34">
        <v>113.931562</v>
      </c>
      <c r="O34">
        <v>119.27549500000001</v>
      </c>
      <c r="P34">
        <v>132.01593800000001</v>
      </c>
      <c r="Q34">
        <v>13.531935000000001</v>
      </c>
      <c r="R34">
        <v>34.128639999999997</v>
      </c>
      <c r="S34">
        <v>17.930537000000001</v>
      </c>
      <c r="T34">
        <v>0</v>
      </c>
      <c r="U34">
        <v>403.90366499999999</v>
      </c>
      <c r="V34">
        <v>19.994084999999998</v>
      </c>
      <c r="W34">
        <v>43.614690000000003</v>
      </c>
      <c r="X34">
        <v>58.066082999999999</v>
      </c>
      <c r="Y34">
        <v>0</v>
      </c>
      <c r="Z34">
        <v>12.578623</v>
      </c>
      <c r="AA34">
        <v>0</v>
      </c>
      <c r="AB34">
        <v>25.405007000000001</v>
      </c>
      <c r="AC34">
        <v>0</v>
      </c>
      <c r="AD34">
        <v>17.582642</v>
      </c>
      <c r="AE34">
        <v>31.787706</v>
      </c>
      <c r="AF34">
        <v>17.117946</v>
      </c>
      <c r="AG34">
        <v>0</v>
      </c>
      <c r="AH34">
        <v>109.60578</v>
      </c>
      <c r="AI34">
        <v>0</v>
      </c>
      <c r="AJ34">
        <v>0</v>
      </c>
      <c r="AK34">
        <v>51.650711000000001</v>
      </c>
      <c r="AL34">
        <v>1.6811240000000001</v>
      </c>
      <c r="AM34">
        <v>10.182574000000001</v>
      </c>
      <c r="AN34">
        <v>0.55352699999999999</v>
      </c>
      <c r="AO34">
        <v>0</v>
      </c>
      <c r="AP34">
        <v>3.0888110000000002</v>
      </c>
      <c r="AQ34">
        <v>60.034337999999998</v>
      </c>
      <c r="AR34">
        <v>10.64808</v>
      </c>
      <c r="AS34">
        <v>9.0821179999999995</v>
      </c>
      <c r="AT34">
        <v>19.290037000000002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85.84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1935.4464190000003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287.14578399999999</v>
      </c>
      <c r="L35">
        <v>113.81100000000001</v>
      </c>
      <c r="M35">
        <v>88.733999999999995</v>
      </c>
      <c r="N35">
        <v>113.931562</v>
      </c>
      <c r="O35">
        <v>119.27549500000001</v>
      </c>
      <c r="P35">
        <v>132.01593800000001</v>
      </c>
      <c r="Q35">
        <v>7.7160000000000002</v>
      </c>
      <c r="R35">
        <v>22.923368</v>
      </c>
      <c r="S35">
        <v>11.574</v>
      </c>
      <c r="T35">
        <v>0</v>
      </c>
      <c r="U35">
        <v>403.90366499999999</v>
      </c>
      <c r="V35">
        <v>19.994084999999998</v>
      </c>
      <c r="W35">
        <v>43.614690000000003</v>
      </c>
      <c r="X35">
        <v>58.066082999999999</v>
      </c>
      <c r="Y35">
        <v>0</v>
      </c>
      <c r="Z35">
        <v>6.2893119999999998</v>
      </c>
      <c r="AA35">
        <v>0</v>
      </c>
      <c r="AB35">
        <v>12.702503999999999</v>
      </c>
      <c r="AC35">
        <v>0</v>
      </c>
      <c r="AD35">
        <v>8.6639110000000006</v>
      </c>
      <c r="AE35">
        <v>31.787706</v>
      </c>
      <c r="AF35">
        <v>8.5589729999999999</v>
      </c>
      <c r="AG35">
        <v>0</v>
      </c>
      <c r="AH35">
        <v>73.070520000000002</v>
      </c>
      <c r="AI35">
        <v>0</v>
      </c>
      <c r="AJ35">
        <v>0</v>
      </c>
      <c r="AK35">
        <v>51.650711000000001</v>
      </c>
      <c r="AL35">
        <v>1.6811240000000001</v>
      </c>
      <c r="AM35">
        <v>5.0912870000000003</v>
      </c>
      <c r="AN35">
        <v>0.55352699999999999</v>
      </c>
      <c r="AO35">
        <v>0</v>
      </c>
      <c r="AP35">
        <v>3.0888110000000002</v>
      </c>
      <c r="AQ35">
        <v>45.025753999999999</v>
      </c>
      <c r="AR35">
        <v>10.64808</v>
      </c>
      <c r="AS35">
        <v>9.0821179999999995</v>
      </c>
      <c r="AT35">
        <v>19.290037000000002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92.59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1802.4800450000002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284.33826499999998</v>
      </c>
      <c r="L36">
        <v>113.81100000000001</v>
      </c>
      <c r="M36">
        <v>88.733999999999995</v>
      </c>
      <c r="N36">
        <v>113.931562</v>
      </c>
      <c r="O36">
        <v>119.27549500000001</v>
      </c>
      <c r="P36">
        <v>132.01593800000001</v>
      </c>
      <c r="Q36">
        <v>7.7160000000000002</v>
      </c>
      <c r="R36">
        <v>22.923368</v>
      </c>
      <c r="S36">
        <v>11.574</v>
      </c>
      <c r="T36">
        <v>0</v>
      </c>
      <c r="U36">
        <v>403.90366499999999</v>
      </c>
      <c r="V36">
        <v>19.994084999999998</v>
      </c>
      <c r="W36">
        <v>43.614690000000003</v>
      </c>
      <c r="X36">
        <v>58.066082999999999</v>
      </c>
      <c r="Y36">
        <v>0</v>
      </c>
      <c r="Z36">
        <v>6.2893119999999998</v>
      </c>
      <c r="AA36">
        <v>0</v>
      </c>
      <c r="AB36">
        <v>12.702503999999999</v>
      </c>
      <c r="AC36">
        <v>0</v>
      </c>
      <c r="AD36">
        <v>0</v>
      </c>
      <c r="AE36">
        <v>31.787706</v>
      </c>
      <c r="AF36">
        <v>8.5589729999999999</v>
      </c>
      <c r="AG36">
        <v>0</v>
      </c>
      <c r="AH36">
        <v>54.802889999999998</v>
      </c>
      <c r="AI36">
        <v>0</v>
      </c>
      <c r="AJ36">
        <v>0</v>
      </c>
      <c r="AK36">
        <v>51.650711000000001</v>
      </c>
      <c r="AL36">
        <v>1.6811240000000001</v>
      </c>
      <c r="AM36">
        <v>0</v>
      </c>
      <c r="AN36">
        <v>0.55352699999999999</v>
      </c>
      <c r="AO36">
        <v>0</v>
      </c>
      <c r="AP36">
        <v>3.0888110000000002</v>
      </c>
      <c r="AQ36">
        <v>45.025753999999999</v>
      </c>
      <c r="AR36">
        <v>10.64808</v>
      </c>
      <c r="AS36">
        <v>9.0821179999999995</v>
      </c>
      <c r="AT36">
        <v>19.290037000000002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92.59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1767.6496980000002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307.57134300000001</v>
      </c>
      <c r="L37">
        <v>113.81100000000001</v>
      </c>
      <c r="M37">
        <v>88.733999999999995</v>
      </c>
      <c r="N37">
        <v>113.931562</v>
      </c>
      <c r="O37">
        <v>119.27549500000001</v>
      </c>
      <c r="P37">
        <v>132.01593800000001</v>
      </c>
      <c r="Q37">
        <v>7.7160000000000002</v>
      </c>
      <c r="R37">
        <v>22.923368</v>
      </c>
      <c r="S37">
        <v>11.574</v>
      </c>
      <c r="T37">
        <v>0</v>
      </c>
      <c r="U37">
        <v>403.90366499999999</v>
      </c>
      <c r="V37">
        <v>19.994084999999998</v>
      </c>
      <c r="W37">
        <v>43.614690000000003</v>
      </c>
      <c r="X37">
        <v>58.066082999999999</v>
      </c>
      <c r="Y37">
        <v>0</v>
      </c>
      <c r="Z37">
        <v>0</v>
      </c>
      <c r="AA37">
        <v>0</v>
      </c>
      <c r="AB37">
        <v>12.702503999999999</v>
      </c>
      <c r="AC37">
        <v>0</v>
      </c>
      <c r="AD37">
        <v>0</v>
      </c>
      <c r="AE37">
        <v>31.787706</v>
      </c>
      <c r="AF37">
        <v>8.5589729999999999</v>
      </c>
      <c r="AG37">
        <v>0</v>
      </c>
      <c r="AH37">
        <v>36.535260000000001</v>
      </c>
      <c r="AI37">
        <v>0</v>
      </c>
      <c r="AJ37">
        <v>0</v>
      </c>
      <c r="AK37">
        <v>51.650711000000001</v>
      </c>
      <c r="AL37">
        <v>1.6811240000000001</v>
      </c>
      <c r="AM37">
        <v>0</v>
      </c>
      <c r="AN37">
        <v>0.55352699999999999</v>
      </c>
      <c r="AO37">
        <v>0</v>
      </c>
      <c r="AP37">
        <v>3.0888110000000002</v>
      </c>
      <c r="AQ37">
        <v>45.025753999999999</v>
      </c>
      <c r="AR37">
        <v>12.777696000000001</v>
      </c>
      <c r="AS37">
        <v>9.0821179999999995</v>
      </c>
      <c r="AT37">
        <v>19.290037000000002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102.24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1778.1054500000005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306.52176500000002</v>
      </c>
      <c r="L38">
        <v>113.81100000000001</v>
      </c>
      <c r="M38">
        <v>88.733999999999995</v>
      </c>
      <c r="N38">
        <v>113.931562</v>
      </c>
      <c r="O38">
        <v>119.27549500000001</v>
      </c>
      <c r="P38">
        <v>132.01593800000001</v>
      </c>
      <c r="Q38">
        <v>7.7160000000000002</v>
      </c>
      <c r="R38">
        <v>22.923368</v>
      </c>
      <c r="S38">
        <v>11.574</v>
      </c>
      <c r="T38">
        <v>0</v>
      </c>
      <c r="U38">
        <v>403.90366499999999</v>
      </c>
      <c r="V38">
        <v>19.994084999999998</v>
      </c>
      <c r="W38">
        <v>43.614690000000003</v>
      </c>
      <c r="X38">
        <v>58.066082999999999</v>
      </c>
      <c r="Y38">
        <v>0</v>
      </c>
      <c r="Z38">
        <v>0</v>
      </c>
      <c r="AA38">
        <v>0</v>
      </c>
      <c r="AB38">
        <v>12.702503999999999</v>
      </c>
      <c r="AC38">
        <v>0</v>
      </c>
      <c r="AD38">
        <v>0</v>
      </c>
      <c r="AE38">
        <v>15.893853</v>
      </c>
      <c r="AF38">
        <v>8.5589729999999999</v>
      </c>
      <c r="AG38">
        <v>0</v>
      </c>
      <c r="AH38">
        <v>18.26763</v>
      </c>
      <c r="AI38">
        <v>0</v>
      </c>
      <c r="AJ38">
        <v>0</v>
      </c>
      <c r="AK38">
        <v>51.650711000000001</v>
      </c>
      <c r="AL38">
        <v>1.6811240000000001</v>
      </c>
      <c r="AM38">
        <v>0</v>
      </c>
      <c r="AN38">
        <v>0.55352699999999999</v>
      </c>
      <c r="AO38">
        <v>0</v>
      </c>
      <c r="AP38">
        <v>3.0888110000000002</v>
      </c>
      <c r="AQ38">
        <v>43.445901999999997</v>
      </c>
      <c r="AR38">
        <v>47.916359999999997</v>
      </c>
      <c r="AS38">
        <v>9.7308400000000006</v>
      </c>
      <c r="AT38">
        <v>19.290037000000002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102.24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1777.1019229999999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287.48195600000003</v>
      </c>
      <c r="L39">
        <v>113.81100000000001</v>
      </c>
      <c r="M39">
        <v>88.733999999999995</v>
      </c>
      <c r="N39">
        <v>113.931562</v>
      </c>
      <c r="O39">
        <v>119.27549500000001</v>
      </c>
      <c r="P39">
        <v>132.01593800000001</v>
      </c>
      <c r="Q39">
        <v>7.7160000000000002</v>
      </c>
      <c r="R39">
        <v>22.923368</v>
      </c>
      <c r="S39">
        <v>11.574</v>
      </c>
      <c r="T39">
        <v>0</v>
      </c>
      <c r="U39">
        <v>403.90366499999999</v>
      </c>
      <c r="V39">
        <v>19.994084999999998</v>
      </c>
      <c r="W39">
        <v>43.614690000000003</v>
      </c>
      <c r="X39">
        <v>58.066082999999999</v>
      </c>
      <c r="Y39">
        <v>0</v>
      </c>
      <c r="Z39">
        <v>0</v>
      </c>
      <c r="AA39">
        <v>0</v>
      </c>
      <c r="AB39">
        <v>12.702503999999999</v>
      </c>
      <c r="AC39">
        <v>0</v>
      </c>
      <c r="AD39">
        <v>0</v>
      </c>
      <c r="AE39">
        <v>15.893853</v>
      </c>
      <c r="AF39">
        <v>8.5589729999999999</v>
      </c>
      <c r="AG39">
        <v>0</v>
      </c>
      <c r="AH39">
        <v>0</v>
      </c>
      <c r="AI39">
        <v>0</v>
      </c>
      <c r="AJ39">
        <v>0</v>
      </c>
      <c r="AK39">
        <v>51.650711000000001</v>
      </c>
      <c r="AL39">
        <v>1.6811240000000001</v>
      </c>
      <c r="AM39">
        <v>0</v>
      </c>
      <c r="AN39">
        <v>0.55352699999999999</v>
      </c>
      <c r="AO39">
        <v>0</v>
      </c>
      <c r="AP39">
        <v>3.0888110000000002</v>
      </c>
      <c r="AQ39">
        <v>27.95121</v>
      </c>
      <c r="AR39">
        <v>47.916359999999997</v>
      </c>
      <c r="AS39">
        <v>30.765025000000001</v>
      </c>
      <c r="AT39">
        <v>19.290037000000002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82.95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1726.043977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287.48195600000003</v>
      </c>
      <c r="L40">
        <v>113.81100000000001</v>
      </c>
      <c r="M40">
        <v>88.733999999999995</v>
      </c>
      <c r="N40">
        <v>113.931562</v>
      </c>
      <c r="O40">
        <v>119.27549500000001</v>
      </c>
      <c r="P40">
        <v>132.01593800000001</v>
      </c>
      <c r="Q40">
        <v>7.7160000000000002</v>
      </c>
      <c r="R40">
        <v>22.923368</v>
      </c>
      <c r="S40">
        <v>11.574</v>
      </c>
      <c r="T40">
        <v>0</v>
      </c>
      <c r="U40">
        <v>403.90366499999999</v>
      </c>
      <c r="V40">
        <v>19.994084999999998</v>
      </c>
      <c r="W40">
        <v>43.614690000000003</v>
      </c>
      <c r="X40">
        <v>58.066082999999999</v>
      </c>
      <c r="Y40">
        <v>0</v>
      </c>
      <c r="Z40">
        <v>0</v>
      </c>
      <c r="AA40">
        <v>0</v>
      </c>
      <c r="AB40">
        <v>12.702503999999999</v>
      </c>
      <c r="AC40">
        <v>0</v>
      </c>
      <c r="AD40">
        <v>0</v>
      </c>
      <c r="AE40">
        <v>15.893853</v>
      </c>
      <c r="AF40">
        <v>8.5589729999999999</v>
      </c>
      <c r="AG40">
        <v>0</v>
      </c>
      <c r="AH40">
        <v>0</v>
      </c>
      <c r="AI40">
        <v>0</v>
      </c>
      <c r="AJ40">
        <v>0</v>
      </c>
      <c r="AK40">
        <v>51.650711000000001</v>
      </c>
      <c r="AL40">
        <v>8.965992</v>
      </c>
      <c r="AM40">
        <v>0</v>
      </c>
      <c r="AN40">
        <v>0.55352699999999999</v>
      </c>
      <c r="AO40">
        <v>0</v>
      </c>
      <c r="AP40">
        <v>3.0888110000000002</v>
      </c>
      <c r="AQ40">
        <v>15.008584000000001</v>
      </c>
      <c r="AR40">
        <v>10.64808</v>
      </c>
      <c r="AS40">
        <v>30.765025000000001</v>
      </c>
      <c r="AT40">
        <v>19.290037000000002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82.95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1683.117939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285.54331100000002</v>
      </c>
      <c r="L41">
        <v>113.81100000000001</v>
      </c>
      <c r="M41">
        <v>88.733999999999995</v>
      </c>
      <c r="N41">
        <v>113.931562</v>
      </c>
      <c r="O41">
        <v>119.27549500000001</v>
      </c>
      <c r="P41">
        <v>132.01593800000001</v>
      </c>
      <c r="Q41">
        <v>7.7160000000000002</v>
      </c>
      <c r="R41">
        <v>29.67998</v>
      </c>
      <c r="S41">
        <v>11.574</v>
      </c>
      <c r="T41">
        <v>0</v>
      </c>
      <c r="U41">
        <v>403.90366499999999</v>
      </c>
      <c r="V41">
        <v>19.994084999999998</v>
      </c>
      <c r="W41">
        <v>43.614690000000003</v>
      </c>
      <c r="X41">
        <v>58.066082999999999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15.893853</v>
      </c>
      <c r="AF41">
        <v>8.5589729999999999</v>
      </c>
      <c r="AG41">
        <v>0</v>
      </c>
      <c r="AH41">
        <v>0</v>
      </c>
      <c r="AI41">
        <v>0</v>
      </c>
      <c r="AJ41">
        <v>0</v>
      </c>
      <c r="AK41">
        <v>51.650711000000001</v>
      </c>
      <c r="AL41">
        <v>76.558363999999997</v>
      </c>
      <c r="AM41">
        <v>0</v>
      </c>
      <c r="AN41">
        <v>0.55352699999999999</v>
      </c>
      <c r="AO41">
        <v>0</v>
      </c>
      <c r="AP41">
        <v>3.0888110000000002</v>
      </c>
      <c r="AQ41">
        <v>0</v>
      </c>
      <c r="AR41">
        <v>8.5184639999999998</v>
      </c>
      <c r="AS41">
        <v>30.765025000000001</v>
      </c>
      <c r="AT41">
        <v>19.290037000000002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82.95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1725.687574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285.54331100000002</v>
      </c>
      <c r="L42">
        <v>113.81100000000001</v>
      </c>
      <c r="M42">
        <v>88.733999999999995</v>
      </c>
      <c r="N42">
        <v>113.931562</v>
      </c>
      <c r="O42">
        <v>119.27549500000001</v>
      </c>
      <c r="P42">
        <v>132.01593800000001</v>
      </c>
      <c r="Q42">
        <v>7.7160000000000002</v>
      </c>
      <c r="R42">
        <v>29.67998</v>
      </c>
      <c r="S42">
        <v>11.574</v>
      </c>
      <c r="T42">
        <v>0</v>
      </c>
      <c r="U42">
        <v>403.90366499999999</v>
      </c>
      <c r="V42">
        <v>19.994084999999998</v>
      </c>
      <c r="W42">
        <v>43.614690000000003</v>
      </c>
      <c r="X42">
        <v>58.066082999999999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15.893853</v>
      </c>
      <c r="AF42">
        <v>8.5589729999999999</v>
      </c>
      <c r="AG42">
        <v>0</v>
      </c>
      <c r="AH42">
        <v>0</v>
      </c>
      <c r="AI42">
        <v>0</v>
      </c>
      <c r="AJ42">
        <v>0</v>
      </c>
      <c r="AK42">
        <v>51.650711000000001</v>
      </c>
      <c r="AL42">
        <v>76.558363999999997</v>
      </c>
      <c r="AM42">
        <v>0</v>
      </c>
      <c r="AN42">
        <v>0.55352699999999999</v>
      </c>
      <c r="AO42">
        <v>0</v>
      </c>
      <c r="AP42">
        <v>3.0888110000000002</v>
      </c>
      <c r="AQ42">
        <v>0</v>
      </c>
      <c r="AR42">
        <v>8.5184639999999998</v>
      </c>
      <c r="AS42">
        <v>30.765025000000001</v>
      </c>
      <c r="AT42">
        <v>19.290037000000002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82.95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1725.687574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285.54331100000002</v>
      </c>
      <c r="L43">
        <v>113.81100000000001</v>
      </c>
      <c r="M43">
        <v>88.733999999999995</v>
      </c>
      <c r="N43">
        <v>113.931562</v>
      </c>
      <c r="O43">
        <v>119.27549500000001</v>
      </c>
      <c r="P43">
        <v>132.01593800000001</v>
      </c>
      <c r="Q43">
        <v>7.7160000000000002</v>
      </c>
      <c r="R43">
        <v>29.67998</v>
      </c>
      <c r="S43">
        <v>11.574</v>
      </c>
      <c r="T43">
        <v>0</v>
      </c>
      <c r="U43">
        <v>403.90366499999999</v>
      </c>
      <c r="V43">
        <v>19.994084999999998</v>
      </c>
      <c r="W43">
        <v>43.614690000000003</v>
      </c>
      <c r="X43">
        <v>58.066082999999999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15.893853</v>
      </c>
      <c r="AF43">
        <v>8.5589729999999999</v>
      </c>
      <c r="AG43">
        <v>0</v>
      </c>
      <c r="AH43">
        <v>0</v>
      </c>
      <c r="AI43">
        <v>0</v>
      </c>
      <c r="AJ43">
        <v>0</v>
      </c>
      <c r="AK43">
        <v>51.650711000000001</v>
      </c>
      <c r="AL43">
        <v>76.558363999999997</v>
      </c>
      <c r="AM43">
        <v>0</v>
      </c>
      <c r="AN43">
        <v>0.55352699999999999</v>
      </c>
      <c r="AO43">
        <v>0</v>
      </c>
      <c r="AP43">
        <v>3.0888110000000002</v>
      </c>
      <c r="AQ43">
        <v>0</v>
      </c>
      <c r="AR43">
        <v>8.5184639999999998</v>
      </c>
      <c r="AS43">
        <v>9.0821179999999995</v>
      </c>
      <c r="AT43">
        <v>19.290037000000002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82.95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1704.0046670000002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285.54331100000002</v>
      </c>
      <c r="L44">
        <v>113.81100000000001</v>
      </c>
      <c r="M44">
        <v>88.733999999999995</v>
      </c>
      <c r="N44">
        <v>113.931562</v>
      </c>
      <c r="O44">
        <v>119.27549500000001</v>
      </c>
      <c r="P44">
        <v>132.01593800000001</v>
      </c>
      <c r="Q44">
        <v>7.7160000000000002</v>
      </c>
      <c r="R44">
        <v>29.67998</v>
      </c>
      <c r="S44">
        <v>11.574</v>
      </c>
      <c r="T44">
        <v>0</v>
      </c>
      <c r="U44">
        <v>403.90366499999999</v>
      </c>
      <c r="V44">
        <v>19.994084999999998</v>
      </c>
      <c r="W44">
        <v>43.614690000000003</v>
      </c>
      <c r="X44">
        <v>58.066082999999999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15.893853</v>
      </c>
      <c r="AF44">
        <v>8.5589729999999999</v>
      </c>
      <c r="AG44">
        <v>0</v>
      </c>
      <c r="AH44">
        <v>0</v>
      </c>
      <c r="AI44">
        <v>0</v>
      </c>
      <c r="AJ44">
        <v>0</v>
      </c>
      <c r="AK44">
        <v>51.650711000000001</v>
      </c>
      <c r="AL44">
        <v>76.558363999999997</v>
      </c>
      <c r="AM44">
        <v>0</v>
      </c>
      <c r="AN44">
        <v>0.55352699999999999</v>
      </c>
      <c r="AO44">
        <v>0</v>
      </c>
      <c r="AP44">
        <v>3.0888110000000002</v>
      </c>
      <c r="AQ44">
        <v>0</v>
      </c>
      <c r="AR44">
        <v>8.5184639999999998</v>
      </c>
      <c r="AS44">
        <v>9.0821179999999995</v>
      </c>
      <c r="AT44">
        <v>19.290037000000002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82.95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1704.0046670000002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285.601181</v>
      </c>
      <c r="L45">
        <v>113.81100000000001</v>
      </c>
      <c r="M45">
        <v>88.733999999999995</v>
      </c>
      <c r="N45">
        <v>113.931562</v>
      </c>
      <c r="O45">
        <v>119.27549500000001</v>
      </c>
      <c r="P45">
        <v>132.01593800000001</v>
      </c>
      <c r="Q45">
        <v>7.7160000000000002</v>
      </c>
      <c r="R45">
        <v>29.67998</v>
      </c>
      <c r="S45">
        <v>11.574</v>
      </c>
      <c r="T45">
        <v>0</v>
      </c>
      <c r="U45">
        <v>403.90366499999999</v>
      </c>
      <c r="V45">
        <v>19.994084999999998</v>
      </c>
      <c r="W45">
        <v>43.614690000000003</v>
      </c>
      <c r="X45">
        <v>58.066082999999999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15.893853</v>
      </c>
      <c r="AF45">
        <v>8.5589729999999999</v>
      </c>
      <c r="AG45">
        <v>0</v>
      </c>
      <c r="AH45">
        <v>0</v>
      </c>
      <c r="AI45">
        <v>0</v>
      </c>
      <c r="AJ45">
        <v>0</v>
      </c>
      <c r="AK45">
        <v>51.650711000000001</v>
      </c>
      <c r="AL45">
        <v>3.362247</v>
      </c>
      <c r="AM45">
        <v>0</v>
      </c>
      <c r="AN45">
        <v>0.55352699999999999</v>
      </c>
      <c r="AO45">
        <v>0</v>
      </c>
      <c r="AP45">
        <v>3.0888110000000002</v>
      </c>
      <c r="AQ45">
        <v>0</v>
      </c>
      <c r="AR45">
        <v>11.712888</v>
      </c>
      <c r="AS45">
        <v>9.0821179999999995</v>
      </c>
      <c r="AT45">
        <v>19.290037000000002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82.95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1634.0608440000003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285.601181</v>
      </c>
      <c r="L46">
        <v>113.81100000000001</v>
      </c>
      <c r="M46">
        <v>88.733999999999995</v>
      </c>
      <c r="N46">
        <v>113.931562</v>
      </c>
      <c r="O46">
        <v>119.27549500000001</v>
      </c>
      <c r="P46">
        <v>132.01593800000001</v>
      </c>
      <c r="Q46">
        <v>7.7160000000000002</v>
      </c>
      <c r="R46">
        <v>29.67998</v>
      </c>
      <c r="S46">
        <v>11.574</v>
      </c>
      <c r="T46">
        <v>0</v>
      </c>
      <c r="U46">
        <v>403.90366499999999</v>
      </c>
      <c r="V46">
        <v>19.994084999999998</v>
      </c>
      <c r="W46">
        <v>43.614690000000003</v>
      </c>
      <c r="X46">
        <v>58.066082999999999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15.893853</v>
      </c>
      <c r="AF46">
        <v>8.5589729999999999</v>
      </c>
      <c r="AG46">
        <v>0</v>
      </c>
      <c r="AH46">
        <v>0</v>
      </c>
      <c r="AI46">
        <v>0</v>
      </c>
      <c r="AJ46">
        <v>0</v>
      </c>
      <c r="AK46">
        <v>51.650711000000001</v>
      </c>
      <c r="AL46">
        <v>1.6811240000000001</v>
      </c>
      <c r="AM46">
        <v>0</v>
      </c>
      <c r="AN46">
        <v>0.55352699999999999</v>
      </c>
      <c r="AO46">
        <v>0</v>
      </c>
      <c r="AP46">
        <v>3.0888110000000002</v>
      </c>
      <c r="AQ46">
        <v>0</v>
      </c>
      <c r="AR46">
        <v>11.712888</v>
      </c>
      <c r="AS46">
        <v>9.0821179999999995</v>
      </c>
      <c r="AT46">
        <v>19.290037000000002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82.95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1632.3797210000002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319.71456999999998</v>
      </c>
      <c r="L47">
        <v>113.81100000000001</v>
      </c>
      <c r="M47">
        <v>88.733999999999995</v>
      </c>
      <c r="N47">
        <v>113.931562</v>
      </c>
      <c r="O47">
        <v>119.27549500000001</v>
      </c>
      <c r="P47">
        <v>132.01593800000001</v>
      </c>
      <c r="Q47">
        <v>7.7160000000000002</v>
      </c>
      <c r="R47">
        <v>29.67998</v>
      </c>
      <c r="S47">
        <v>11.574</v>
      </c>
      <c r="T47">
        <v>0</v>
      </c>
      <c r="U47">
        <v>403.90366499999999</v>
      </c>
      <c r="V47">
        <v>19.994084999999998</v>
      </c>
      <c r="W47">
        <v>43.614690000000003</v>
      </c>
      <c r="X47">
        <v>58.066082999999999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15.893853</v>
      </c>
      <c r="AF47">
        <v>8.5589729999999999</v>
      </c>
      <c r="AG47">
        <v>0</v>
      </c>
      <c r="AH47">
        <v>0</v>
      </c>
      <c r="AI47">
        <v>0</v>
      </c>
      <c r="AJ47">
        <v>0</v>
      </c>
      <c r="AK47">
        <v>51.650711000000001</v>
      </c>
      <c r="AL47">
        <v>1.6811240000000001</v>
      </c>
      <c r="AM47">
        <v>0</v>
      </c>
      <c r="AN47">
        <v>0.55352699999999999</v>
      </c>
      <c r="AO47">
        <v>0</v>
      </c>
      <c r="AP47">
        <v>3.0888110000000002</v>
      </c>
      <c r="AQ47">
        <v>0</v>
      </c>
      <c r="AR47">
        <v>11.712888</v>
      </c>
      <c r="AS47">
        <v>9.0821179999999995</v>
      </c>
      <c r="AT47">
        <v>19.290037000000002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82.95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1666.4931100000001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308.14154600000001</v>
      </c>
      <c r="L48">
        <v>113.81100000000001</v>
      </c>
      <c r="M48">
        <v>88.733999999999995</v>
      </c>
      <c r="N48">
        <v>113.931562</v>
      </c>
      <c r="O48">
        <v>119.27549500000001</v>
      </c>
      <c r="P48">
        <v>132.01593800000001</v>
      </c>
      <c r="Q48">
        <v>7.7160000000000002</v>
      </c>
      <c r="R48">
        <v>29.67998</v>
      </c>
      <c r="S48">
        <v>11.574</v>
      </c>
      <c r="T48">
        <v>0</v>
      </c>
      <c r="U48">
        <v>403.90366499999999</v>
      </c>
      <c r="V48">
        <v>19.994084999999998</v>
      </c>
      <c r="W48">
        <v>43.614690000000003</v>
      </c>
      <c r="X48">
        <v>58.066082999999999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15.893853</v>
      </c>
      <c r="AF48">
        <v>8.5589729999999999</v>
      </c>
      <c r="AG48">
        <v>0</v>
      </c>
      <c r="AH48">
        <v>0</v>
      </c>
      <c r="AI48">
        <v>0</v>
      </c>
      <c r="AJ48">
        <v>0</v>
      </c>
      <c r="AK48">
        <v>51.650711000000001</v>
      </c>
      <c r="AL48">
        <v>1.6811240000000001</v>
      </c>
      <c r="AM48">
        <v>0</v>
      </c>
      <c r="AN48">
        <v>0.55352699999999999</v>
      </c>
      <c r="AO48">
        <v>0</v>
      </c>
      <c r="AP48">
        <v>3.0888110000000002</v>
      </c>
      <c r="AQ48">
        <v>0</v>
      </c>
      <c r="AR48">
        <v>11.712888</v>
      </c>
      <c r="AS48">
        <v>9.0821179999999995</v>
      </c>
      <c r="AT48">
        <v>16.555365999999999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82.95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1652.1854150000001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311.03504600000002</v>
      </c>
      <c r="L49">
        <v>113.81100000000001</v>
      </c>
      <c r="M49">
        <v>88.733999999999995</v>
      </c>
      <c r="N49">
        <v>113.931562</v>
      </c>
      <c r="O49">
        <v>119.27549500000001</v>
      </c>
      <c r="P49">
        <v>132.01593800000001</v>
      </c>
      <c r="Q49">
        <v>7.7160000000000002</v>
      </c>
      <c r="R49">
        <v>29.67998</v>
      </c>
      <c r="S49">
        <v>11.574</v>
      </c>
      <c r="T49">
        <v>0</v>
      </c>
      <c r="U49">
        <v>403.90366499999999</v>
      </c>
      <c r="V49">
        <v>19.994084999999998</v>
      </c>
      <c r="W49">
        <v>43.614690000000003</v>
      </c>
      <c r="X49">
        <v>58.066082999999999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15.893853</v>
      </c>
      <c r="AF49">
        <v>8.5589729999999999</v>
      </c>
      <c r="AG49">
        <v>0</v>
      </c>
      <c r="AH49">
        <v>0</v>
      </c>
      <c r="AI49">
        <v>0</v>
      </c>
      <c r="AJ49">
        <v>0</v>
      </c>
      <c r="AK49">
        <v>51.650711000000001</v>
      </c>
      <c r="AL49">
        <v>2.241498</v>
      </c>
      <c r="AM49">
        <v>0</v>
      </c>
      <c r="AN49">
        <v>0.55352699999999999</v>
      </c>
      <c r="AO49">
        <v>0</v>
      </c>
      <c r="AP49">
        <v>11.499027</v>
      </c>
      <c r="AQ49">
        <v>0</v>
      </c>
      <c r="AR49">
        <v>18.101735999999999</v>
      </c>
      <c r="AS49">
        <v>9.0821179999999995</v>
      </c>
      <c r="AT49">
        <v>19.290037000000002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82.95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1673.1730240000004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311.03504600000002</v>
      </c>
      <c r="L50">
        <v>113.81100000000001</v>
      </c>
      <c r="M50">
        <v>88.733999999999995</v>
      </c>
      <c r="N50">
        <v>113.931562</v>
      </c>
      <c r="O50">
        <v>119.27549500000001</v>
      </c>
      <c r="P50">
        <v>132.01593800000001</v>
      </c>
      <c r="Q50">
        <v>7.7160000000000002</v>
      </c>
      <c r="R50">
        <v>29.67998</v>
      </c>
      <c r="S50">
        <v>11.574</v>
      </c>
      <c r="T50">
        <v>0</v>
      </c>
      <c r="U50">
        <v>403.90366499999999</v>
      </c>
      <c r="V50">
        <v>19.994084999999998</v>
      </c>
      <c r="W50">
        <v>43.614690000000003</v>
      </c>
      <c r="X50">
        <v>58.066082999999999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15.893853</v>
      </c>
      <c r="AF50">
        <v>8.5589729999999999</v>
      </c>
      <c r="AG50">
        <v>0</v>
      </c>
      <c r="AH50">
        <v>0</v>
      </c>
      <c r="AI50">
        <v>0</v>
      </c>
      <c r="AJ50">
        <v>0</v>
      </c>
      <c r="AK50">
        <v>51.650711000000001</v>
      </c>
      <c r="AL50">
        <v>2.241498</v>
      </c>
      <c r="AM50">
        <v>0</v>
      </c>
      <c r="AN50">
        <v>0.55352699999999999</v>
      </c>
      <c r="AO50">
        <v>0</v>
      </c>
      <c r="AP50">
        <v>11.499027</v>
      </c>
      <c r="AQ50">
        <v>0</v>
      </c>
      <c r="AR50">
        <v>18.101735999999999</v>
      </c>
      <c r="AS50">
        <v>9.0821179999999995</v>
      </c>
      <c r="AT50">
        <v>19.290037000000002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82.95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1673.1730240000004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311.03504600000002</v>
      </c>
      <c r="L51">
        <v>113.81100000000001</v>
      </c>
      <c r="M51">
        <v>88.733999999999995</v>
      </c>
      <c r="N51">
        <v>113.931562</v>
      </c>
      <c r="O51">
        <v>119.27549500000001</v>
      </c>
      <c r="P51">
        <v>132.01593800000001</v>
      </c>
      <c r="Q51">
        <v>7.7160000000000002</v>
      </c>
      <c r="R51">
        <v>29.67998</v>
      </c>
      <c r="S51">
        <v>11.574</v>
      </c>
      <c r="T51">
        <v>0</v>
      </c>
      <c r="U51">
        <v>403.90366499999999</v>
      </c>
      <c r="V51">
        <v>19.994084999999998</v>
      </c>
      <c r="W51">
        <v>43.614690000000003</v>
      </c>
      <c r="X51">
        <v>58.066082999999999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15.893853</v>
      </c>
      <c r="AF51">
        <v>8.5589729999999999</v>
      </c>
      <c r="AG51">
        <v>0</v>
      </c>
      <c r="AH51">
        <v>0</v>
      </c>
      <c r="AI51">
        <v>0</v>
      </c>
      <c r="AJ51">
        <v>0</v>
      </c>
      <c r="AK51">
        <v>51.650711000000001</v>
      </c>
      <c r="AL51">
        <v>2.241498</v>
      </c>
      <c r="AM51">
        <v>0</v>
      </c>
      <c r="AN51">
        <v>0.55352699999999999</v>
      </c>
      <c r="AO51">
        <v>0</v>
      </c>
      <c r="AP51">
        <v>11.499027</v>
      </c>
      <c r="AQ51">
        <v>0</v>
      </c>
      <c r="AR51">
        <v>11.712888</v>
      </c>
      <c r="AS51">
        <v>9.0821179999999995</v>
      </c>
      <c r="AT51">
        <v>19.290037000000002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82.95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1666.7841760000003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311.03504600000002</v>
      </c>
      <c r="L52">
        <v>114.77549999999999</v>
      </c>
      <c r="M52">
        <v>88.733999999999995</v>
      </c>
      <c r="N52">
        <v>113.931562</v>
      </c>
      <c r="O52">
        <v>119.27549500000001</v>
      </c>
      <c r="P52">
        <v>132.01593800000001</v>
      </c>
      <c r="Q52">
        <v>7.7160000000000002</v>
      </c>
      <c r="R52">
        <v>29.67998</v>
      </c>
      <c r="S52">
        <v>11.574</v>
      </c>
      <c r="T52">
        <v>0</v>
      </c>
      <c r="U52">
        <v>403.90366499999999</v>
      </c>
      <c r="V52">
        <v>19.994084999999998</v>
      </c>
      <c r="W52">
        <v>43.614690000000003</v>
      </c>
      <c r="X52">
        <v>58.066082999999999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15.893853</v>
      </c>
      <c r="AF52">
        <v>8.5589729999999999</v>
      </c>
      <c r="AG52">
        <v>0</v>
      </c>
      <c r="AH52">
        <v>0</v>
      </c>
      <c r="AI52">
        <v>0</v>
      </c>
      <c r="AJ52">
        <v>0</v>
      </c>
      <c r="AK52">
        <v>51.650711000000001</v>
      </c>
      <c r="AL52">
        <v>2.241498</v>
      </c>
      <c r="AM52">
        <v>0</v>
      </c>
      <c r="AN52">
        <v>0.55352699999999999</v>
      </c>
      <c r="AO52">
        <v>0</v>
      </c>
      <c r="AP52">
        <v>11.499027</v>
      </c>
      <c r="AQ52">
        <v>0</v>
      </c>
      <c r="AR52">
        <v>11.712888</v>
      </c>
      <c r="AS52">
        <v>9.0821179999999995</v>
      </c>
      <c r="AT52">
        <v>19.290037000000002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82.95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1667.7486760000004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311.03504600000002</v>
      </c>
      <c r="L53">
        <v>114.77549999999999</v>
      </c>
      <c r="M53">
        <v>88.733999999999995</v>
      </c>
      <c r="N53">
        <v>113.931562</v>
      </c>
      <c r="O53">
        <v>119.27549500000001</v>
      </c>
      <c r="P53">
        <v>132.01593800000001</v>
      </c>
      <c r="Q53">
        <v>7.7160000000000002</v>
      </c>
      <c r="R53">
        <v>29.67998</v>
      </c>
      <c r="S53">
        <v>11.574</v>
      </c>
      <c r="T53">
        <v>0</v>
      </c>
      <c r="U53">
        <v>403.90366499999999</v>
      </c>
      <c r="V53">
        <v>19.994084999999998</v>
      </c>
      <c r="W53">
        <v>43.614690000000003</v>
      </c>
      <c r="X53">
        <v>58.066082999999999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8.5589729999999999</v>
      </c>
      <c r="AG53">
        <v>0</v>
      </c>
      <c r="AH53">
        <v>0</v>
      </c>
      <c r="AI53">
        <v>0</v>
      </c>
      <c r="AJ53">
        <v>0</v>
      </c>
      <c r="AK53">
        <v>51.650711000000001</v>
      </c>
      <c r="AL53">
        <v>2.241498</v>
      </c>
      <c r="AM53">
        <v>0</v>
      </c>
      <c r="AN53">
        <v>0.55352699999999999</v>
      </c>
      <c r="AO53">
        <v>0</v>
      </c>
      <c r="AP53">
        <v>3.0888110000000002</v>
      </c>
      <c r="AQ53">
        <v>0</v>
      </c>
      <c r="AR53">
        <v>6.3888480000000003</v>
      </c>
      <c r="AS53">
        <v>9.0821179999999995</v>
      </c>
      <c r="AT53">
        <v>19.290037000000002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82.95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1638.1205670000004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300.61478099999999</v>
      </c>
      <c r="L54">
        <v>114.77549999999999</v>
      </c>
      <c r="M54">
        <v>88.733999999999995</v>
      </c>
      <c r="N54">
        <v>113.931562</v>
      </c>
      <c r="O54">
        <v>119.27549500000001</v>
      </c>
      <c r="P54">
        <v>132.01593800000001</v>
      </c>
      <c r="Q54">
        <v>7.7160000000000002</v>
      </c>
      <c r="R54">
        <v>29.67998</v>
      </c>
      <c r="S54">
        <v>11.574</v>
      </c>
      <c r="T54">
        <v>0</v>
      </c>
      <c r="U54">
        <v>403.90366499999999</v>
      </c>
      <c r="V54">
        <v>19.994084999999998</v>
      </c>
      <c r="W54">
        <v>43.614690000000003</v>
      </c>
      <c r="X54">
        <v>58.066082999999999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8.5589729999999999</v>
      </c>
      <c r="AG54">
        <v>0</v>
      </c>
      <c r="AH54">
        <v>0</v>
      </c>
      <c r="AI54">
        <v>0</v>
      </c>
      <c r="AJ54">
        <v>0</v>
      </c>
      <c r="AK54">
        <v>51.650711000000001</v>
      </c>
      <c r="AL54">
        <v>2.241498</v>
      </c>
      <c r="AM54">
        <v>0</v>
      </c>
      <c r="AN54">
        <v>0.55352699999999999</v>
      </c>
      <c r="AO54">
        <v>0</v>
      </c>
      <c r="AP54">
        <v>3.0888110000000002</v>
      </c>
      <c r="AQ54">
        <v>0</v>
      </c>
      <c r="AR54">
        <v>6.3888480000000003</v>
      </c>
      <c r="AS54">
        <v>9.0821179999999995</v>
      </c>
      <c r="AT54">
        <v>19.290037000000002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82.95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1627.7003020000002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234.14410599999999</v>
      </c>
      <c r="L55">
        <v>114.77549999999999</v>
      </c>
      <c r="M55">
        <v>88.733999999999995</v>
      </c>
      <c r="N55">
        <v>113.931562</v>
      </c>
      <c r="O55">
        <v>119.27549500000001</v>
      </c>
      <c r="P55">
        <v>132.01593800000001</v>
      </c>
      <c r="Q55">
        <v>7.7160000000000002</v>
      </c>
      <c r="R55">
        <v>22.923368</v>
      </c>
      <c r="S55">
        <v>11.574</v>
      </c>
      <c r="T55">
        <v>0</v>
      </c>
      <c r="U55">
        <v>403.90366499999999</v>
      </c>
      <c r="V55">
        <v>13.859864999999999</v>
      </c>
      <c r="W55">
        <v>36.278837000000003</v>
      </c>
      <c r="X55">
        <v>56.548634999999997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8.5589729999999999</v>
      </c>
      <c r="AG55">
        <v>0</v>
      </c>
      <c r="AH55">
        <v>0</v>
      </c>
      <c r="AI55">
        <v>0</v>
      </c>
      <c r="AJ55">
        <v>0</v>
      </c>
      <c r="AK55">
        <v>51.650711000000001</v>
      </c>
      <c r="AL55">
        <v>2.241498</v>
      </c>
      <c r="AM55">
        <v>0</v>
      </c>
      <c r="AN55">
        <v>0.55352699999999999</v>
      </c>
      <c r="AO55">
        <v>0</v>
      </c>
      <c r="AP55">
        <v>4.3243359999999997</v>
      </c>
      <c r="AQ55">
        <v>0</v>
      </c>
      <c r="AR55">
        <v>6.3888480000000003</v>
      </c>
      <c r="AS55">
        <v>9.0821179999999995</v>
      </c>
      <c r="AT55">
        <v>19.290037000000002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1533.9710190000001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184.113405</v>
      </c>
      <c r="L56">
        <v>114.77549999999999</v>
      </c>
      <c r="M56">
        <v>88.733999999999995</v>
      </c>
      <c r="N56">
        <v>113.931562</v>
      </c>
      <c r="O56">
        <v>119.27549500000001</v>
      </c>
      <c r="P56">
        <v>132.01593800000001</v>
      </c>
      <c r="Q56">
        <v>7.7160000000000002</v>
      </c>
      <c r="R56">
        <v>22.923368</v>
      </c>
      <c r="S56">
        <v>11.574</v>
      </c>
      <c r="T56">
        <v>0</v>
      </c>
      <c r="U56">
        <v>403.90366499999999</v>
      </c>
      <c r="V56">
        <v>13.859864999999999</v>
      </c>
      <c r="W56">
        <v>35.056198999999999</v>
      </c>
      <c r="X56">
        <v>56.548634999999997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8.5589729999999999</v>
      </c>
      <c r="AG56">
        <v>0</v>
      </c>
      <c r="AH56">
        <v>0</v>
      </c>
      <c r="AI56">
        <v>0</v>
      </c>
      <c r="AJ56">
        <v>0</v>
      </c>
      <c r="AK56">
        <v>51.650711000000001</v>
      </c>
      <c r="AL56">
        <v>2.241498</v>
      </c>
      <c r="AM56">
        <v>0</v>
      </c>
      <c r="AN56">
        <v>0.55352699999999999</v>
      </c>
      <c r="AO56">
        <v>0</v>
      </c>
      <c r="AP56">
        <v>4.3243359999999997</v>
      </c>
      <c r="AQ56">
        <v>0</v>
      </c>
      <c r="AR56">
        <v>6.3888480000000003</v>
      </c>
      <c r="AS56">
        <v>9.0821179999999995</v>
      </c>
      <c r="AT56">
        <v>19.290037000000002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1482.7176800000002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184.113405</v>
      </c>
      <c r="L57">
        <v>114.77549999999999</v>
      </c>
      <c r="M57">
        <v>88.733999999999995</v>
      </c>
      <c r="N57">
        <v>113.931562</v>
      </c>
      <c r="O57">
        <v>119.27549500000001</v>
      </c>
      <c r="P57">
        <v>132.01593800000001</v>
      </c>
      <c r="Q57">
        <v>7.7160000000000002</v>
      </c>
      <c r="R57">
        <v>22.923368</v>
      </c>
      <c r="S57">
        <v>11.574</v>
      </c>
      <c r="T57">
        <v>0</v>
      </c>
      <c r="U57">
        <v>403.90366499999999</v>
      </c>
      <c r="V57">
        <v>13.859864999999999</v>
      </c>
      <c r="W57">
        <v>35.056198999999999</v>
      </c>
      <c r="X57">
        <v>56.548634999999997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8.5589729999999999</v>
      </c>
      <c r="AG57">
        <v>0</v>
      </c>
      <c r="AH57">
        <v>0</v>
      </c>
      <c r="AI57">
        <v>0</v>
      </c>
      <c r="AJ57">
        <v>0</v>
      </c>
      <c r="AK57">
        <v>51.650711000000001</v>
      </c>
      <c r="AL57">
        <v>2.241498</v>
      </c>
      <c r="AM57">
        <v>0</v>
      </c>
      <c r="AN57">
        <v>0.55352699999999999</v>
      </c>
      <c r="AO57">
        <v>0</v>
      </c>
      <c r="AP57">
        <v>4.3243359999999997</v>
      </c>
      <c r="AQ57">
        <v>0</v>
      </c>
      <c r="AR57">
        <v>38.333087999999996</v>
      </c>
      <c r="AS57">
        <v>9.0821179999999995</v>
      </c>
      <c r="AT57">
        <v>19.290037000000002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74.27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1512.7319200000002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217.87090499999999</v>
      </c>
      <c r="L58">
        <v>114.77549999999999</v>
      </c>
      <c r="M58">
        <v>88.733999999999995</v>
      </c>
      <c r="N58">
        <v>113.931562</v>
      </c>
      <c r="O58">
        <v>119.27549500000001</v>
      </c>
      <c r="P58">
        <v>132.01593800000001</v>
      </c>
      <c r="Q58">
        <v>7.7160000000000002</v>
      </c>
      <c r="R58">
        <v>22.923368</v>
      </c>
      <c r="S58">
        <v>11.574</v>
      </c>
      <c r="T58">
        <v>0</v>
      </c>
      <c r="U58">
        <v>403.90366499999999</v>
      </c>
      <c r="V58">
        <v>13.859864999999999</v>
      </c>
      <c r="W58">
        <v>35.056198999999999</v>
      </c>
      <c r="X58">
        <v>56.548634999999997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8.5589729999999999</v>
      </c>
      <c r="AG58">
        <v>0</v>
      </c>
      <c r="AH58">
        <v>0</v>
      </c>
      <c r="AI58">
        <v>0</v>
      </c>
      <c r="AJ58">
        <v>0</v>
      </c>
      <c r="AK58">
        <v>51.650711000000001</v>
      </c>
      <c r="AL58">
        <v>2.241498</v>
      </c>
      <c r="AM58">
        <v>0</v>
      </c>
      <c r="AN58">
        <v>0.55352699999999999</v>
      </c>
      <c r="AO58">
        <v>0</v>
      </c>
      <c r="AP58">
        <v>4.3243359999999997</v>
      </c>
      <c r="AQ58">
        <v>0</v>
      </c>
      <c r="AR58">
        <v>38.333087999999996</v>
      </c>
      <c r="AS58">
        <v>9.0821179999999995</v>
      </c>
      <c r="AT58">
        <v>19.290037000000002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74.27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1546.4894200000001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240.75848999999999</v>
      </c>
      <c r="L59">
        <v>114.77549999999999</v>
      </c>
      <c r="M59">
        <v>88.733999999999995</v>
      </c>
      <c r="N59">
        <v>113.931562</v>
      </c>
      <c r="O59">
        <v>119.27549500000001</v>
      </c>
      <c r="P59">
        <v>132.01593800000001</v>
      </c>
      <c r="Q59">
        <v>7.7160000000000002</v>
      </c>
      <c r="R59">
        <v>22.923368</v>
      </c>
      <c r="S59">
        <v>11.574</v>
      </c>
      <c r="T59">
        <v>0</v>
      </c>
      <c r="U59">
        <v>403.90366499999999</v>
      </c>
      <c r="V59">
        <v>13.859864999999999</v>
      </c>
      <c r="W59">
        <v>43.614690000000003</v>
      </c>
      <c r="X59">
        <v>58.066082999999999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8.5589729999999999</v>
      </c>
      <c r="AG59">
        <v>0</v>
      </c>
      <c r="AH59">
        <v>0</v>
      </c>
      <c r="AI59">
        <v>0</v>
      </c>
      <c r="AJ59">
        <v>0</v>
      </c>
      <c r="AK59">
        <v>51.650711000000001</v>
      </c>
      <c r="AL59">
        <v>2.241498</v>
      </c>
      <c r="AM59">
        <v>0</v>
      </c>
      <c r="AN59">
        <v>0.55352699999999999</v>
      </c>
      <c r="AO59">
        <v>0</v>
      </c>
      <c r="AP59">
        <v>4.3243359999999997</v>
      </c>
      <c r="AQ59">
        <v>0</v>
      </c>
      <c r="AR59">
        <v>6.3888480000000003</v>
      </c>
      <c r="AS59">
        <v>9.0821179999999995</v>
      </c>
      <c r="AT59">
        <v>19.290037000000002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74.27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1547.5087039999999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240.75848999999999</v>
      </c>
      <c r="L60">
        <v>114.77549999999999</v>
      </c>
      <c r="M60">
        <v>88.733999999999995</v>
      </c>
      <c r="N60">
        <v>113.931562</v>
      </c>
      <c r="O60">
        <v>119.27549500000001</v>
      </c>
      <c r="P60">
        <v>132.01593800000001</v>
      </c>
      <c r="Q60">
        <v>7.7160000000000002</v>
      </c>
      <c r="R60">
        <v>22.923368</v>
      </c>
      <c r="S60">
        <v>11.574</v>
      </c>
      <c r="T60">
        <v>0</v>
      </c>
      <c r="U60">
        <v>403.90366499999999</v>
      </c>
      <c r="V60">
        <v>19.994084999999998</v>
      </c>
      <c r="W60">
        <v>43.614690000000003</v>
      </c>
      <c r="X60">
        <v>58.066082999999999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8.5589729999999999</v>
      </c>
      <c r="AG60">
        <v>0</v>
      </c>
      <c r="AH60">
        <v>0</v>
      </c>
      <c r="AI60">
        <v>0</v>
      </c>
      <c r="AJ60">
        <v>0</v>
      </c>
      <c r="AK60">
        <v>51.650711000000001</v>
      </c>
      <c r="AL60">
        <v>2.241498</v>
      </c>
      <c r="AM60">
        <v>0</v>
      </c>
      <c r="AN60">
        <v>0.55352699999999999</v>
      </c>
      <c r="AO60">
        <v>0</v>
      </c>
      <c r="AP60">
        <v>4.3243359999999997</v>
      </c>
      <c r="AQ60">
        <v>0</v>
      </c>
      <c r="AR60">
        <v>6.3888480000000003</v>
      </c>
      <c r="AS60">
        <v>9.0821179999999995</v>
      </c>
      <c r="AT60">
        <v>19.290037000000002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73.3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1552.672924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267.82178099999999</v>
      </c>
      <c r="L61">
        <v>114.77549999999999</v>
      </c>
      <c r="M61">
        <v>88.733999999999995</v>
      </c>
      <c r="N61">
        <v>113.931562</v>
      </c>
      <c r="O61">
        <v>119.27549500000001</v>
      </c>
      <c r="P61">
        <v>132.01593800000001</v>
      </c>
      <c r="Q61">
        <v>7.7160000000000002</v>
      </c>
      <c r="R61">
        <v>29.050039000000002</v>
      </c>
      <c r="S61">
        <v>11.574</v>
      </c>
      <c r="T61">
        <v>0</v>
      </c>
      <c r="U61">
        <v>403.90366499999999</v>
      </c>
      <c r="V61">
        <v>19.994084999999998</v>
      </c>
      <c r="W61">
        <v>43.614690000000003</v>
      </c>
      <c r="X61">
        <v>58.066082999999999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8.5589729999999999</v>
      </c>
      <c r="AG61">
        <v>0</v>
      </c>
      <c r="AH61">
        <v>0</v>
      </c>
      <c r="AI61">
        <v>0</v>
      </c>
      <c r="AJ61">
        <v>0</v>
      </c>
      <c r="AK61">
        <v>51.650711000000001</v>
      </c>
      <c r="AL61">
        <v>2.241498</v>
      </c>
      <c r="AM61">
        <v>0</v>
      </c>
      <c r="AN61">
        <v>0.55352699999999999</v>
      </c>
      <c r="AO61">
        <v>0</v>
      </c>
      <c r="AP61">
        <v>4.3243359999999997</v>
      </c>
      <c r="AQ61">
        <v>0</v>
      </c>
      <c r="AR61">
        <v>8.5184639999999998</v>
      </c>
      <c r="AS61">
        <v>9.0821179999999995</v>
      </c>
      <c r="AT61">
        <v>19.290037000000002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73.3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1587.9925019999998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277.46678100000003</v>
      </c>
      <c r="L62">
        <v>114.77549999999999</v>
      </c>
      <c r="M62">
        <v>88.733999999999995</v>
      </c>
      <c r="N62">
        <v>113.931562</v>
      </c>
      <c r="O62">
        <v>119.27549500000001</v>
      </c>
      <c r="P62">
        <v>132.01593800000001</v>
      </c>
      <c r="Q62">
        <v>7.7160000000000002</v>
      </c>
      <c r="R62">
        <v>29.67998</v>
      </c>
      <c r="S62">
        <v>11.574</v>
      </c>
      <c r="T62">
        <v>0</v>
      </c>
      <c r="U62">
        <v>403.90366499999999</v>
      </c>
      <c r="V62">
        <v>19.994084999999998</v>
      </c>
      <c r="W62">
        <v>43.614690000000003</v>
      </c>
      <c r="X62">
        <v>58.066082999999999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8.5589729999999999</v>
      </c>
      <c r="AG62">
        <v>0</v>
      </c>
      <c r="AH62">
        <v>0</v>
      </c>
      <c r="AI62">
        <v>0</v>
      </c>
      <c r="AJ62">
        <v>0</v>
      </c>
      <c r="AK62">
        <v>51.650711000000001</v>
      </c>
      <c r="AL62">
        <v>2.241498</v>
      </c>
      <c r="AM62">
        <v>0</v>
      </c>
      <c r="AN62">
        <v>0.55352699999999999</v>
      </c>
      <c r="AO62">
        <v>0</v>
      </c>
      <c r="AP62">
        <v>4.3243359999999997</v>
      </c>
      <c r="AQ62">
        <v>15.008584000000001</v>
      </c>
      <c r="AR62">
        <v>8.5184639999999998</v>
      </c>
      <c r="AS62">
        <v>9.0821179999999995</v>
      </c>
      <c r="AT62">
        <v>19.290037000000002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71.37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1611.346027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305.24804599999999</v>
      </c>
      <c r="L63">
        <v>121.93691200000001</v>
      </c>
      <c r="M63">
        <v>88.733999999999995</v>
      </c>
      <c r="N63">
        <v>113.931562</v>
      </c>
      <c r="O63">
        <v>119.27549500000001</v>
      </c>
      <c r="P63">
        <v>132.01593800000001</v>
      </c>
      <c r="Q63">
        <v>10.295774</v>
      </c>
      <c r="R63">
        <v>40.885250999999997</v>
      </c>
      <c r="S63">
        <v>16.019109</v>
      </c>
      <c r="T63">
        <v>0</v>
      </c>
      <c r="U63">
        <v>403.90366499999999</v>
      </c>
      <c r="V63">
        <v>19.994084999999998</v>
      </c>
      <c r="W63">
        <v>43.614690000000003</v>
      </c>
      <c r="X63">
        <v>58.066082999999999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8.5589729999999999</v>
      </c>
      <c r="AG63">
        <v>0</v>
      </c>
      <c r="AH63">
        <v>0</v>
      </c>
      <c r="AI63">
        <v>0</v>
      </c>
      <c r="AJ63">
        <v>0</v>
      </c>
      <c r="AK63">
        <v>51.650711000000001</v>
      </c>
      <c r="AL63">
        <v>2.241498</v>
      </c>
      <c r="AM63">
        <v>0</v>
      </c>
      <c r="AN63">
        <v>0.55352699999999999</v>
      </c>
      <c r="AO63">
        <v>0</v>
      </c>
      <c r="AP63">
        <v>4.3243359999999997</v>
      </c>
      <c r="AQ63">
        <v>15.008584000000001</v>
      </c>
      <c r="AR63">
        <v>8.5184639999999998</v>
      </c>
      <c r="AS63">
        <v>9.0821179999999995</v>
      </c>
      <c r="AT63">
        <v>19.290037000000002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71.37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1664.5188579999999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319.71554600000002</v>
      </c>
      <c r="L64">
        <v>128.688412</v>
      </c>
      <c r="M64">
        <v>88.733999999999995</v>
      </c>
      <c r="N64">
        <v>113.931562</v>
      </c>
      <c r="O64">
        <v>119.27549500000001</v>
      </c>
      <c r="P64">
        <v>132.01593800000001</v>
      </c>
      <c r="Q64">
        <v>13.505257</v>
      </c>
      <c r="R64">
        <v>40.885250999999997</v>
      </c>
      <c r="S64">
        <v>17.930537000000001</v>
      </c>
      <c r="T64">
        <v>0</v>
      </c>
      <c r="U64">
        <v>403.90366499999999</v>
      </c>
      <c r="V64">
        <v>19.994084999999998</v>
      </c>
      <c r="W64">
        <v>43.614690000000003</v>
      </c>
      <c r="X64">
        <v>58.066082999999999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8.5589729999999999</v>
      </c>
      <c r="AG64">
        <v>0</v>
      </c>
      <c r="AH64">
        <v>0</v>
      </c>
      <c r="AI64">
        <v>0</v>
      </c>
      <c r="AJ64">
        <v>0</v>
      </c>
      <c r="AK64">
        <v>51.650711000000001</v>
      </c>
      <c r="AL64">
        <v>2.241498</v>
      </c>
      <c r="AM64">
        <v>0</v>
      </c>
      <c r="AN64">
        <v>0.55352699999999999</v>
      </c>
      <c r="AO64">
        <v>0</v>
      </c>
      <c r="AP64">
        <v>4.3243359999999997</v>
      </c>
      <c r="AQ64">
        <v>15.008584000000001</v>
      </c>
      <c r="AR64">
        <v>8.5184639999999998</v>
      </c>
      <c r="AS64">
        <v>9.0821179999999995</v>
      </c>
      <c r="AT64">
        <v>19.290037000000002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71.37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1690.8587689999999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329.43471599999998</v>
      </c>
      <c r="L65">
        <v>182.201921</v>
      </c>
      <c r="M65">
        <v>88.733999999999995</v>
      </c>
      <c r="N65">
        <v>113.931562</v>
      </c>
      <c r="O65">
        <v>119.27549500000001</v>
      </c>
      <c r="P65">
        <v>132.01593800000001</v>
      </c>
      <c r="Q65">
        <v>13.531935000000001</v>
      </c>
      <c r="R65">
        <v>40.885250999999997</v>
      </c>
      <c r="S65">
        <v>21.870692999999999</v>
      </c>
      <c r="T65">
        <v>0</v>
      </c>
      <c r="U65">
        <v>403.90366499999999</v>
      </c>
      <c r="V65">
        <v>19.994084999999998</v>
      </c>
      <c r="W65">
        <v>43.614690000000003</v>
      </c>
      <c r="X65">
        <v>58.066082999999999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8.5589729999999999</v>
      </c>
      <c r="AG65">
        <v>0</v>
      </c>
      <c r="AH65">
        <v>0</v>
      </c>
      <c r="AI65">
        <v>0</v>
      </c>
      <c r="AJ65">
        <v>0</v>
      </c>
      <c r="AK65">
        <v>51.650711000000001</v>
      </c>
      <c r="AL65">
        <v>2.241498</v>
      </c>
      <c r="AM65">
        <v>0</v>
      </c>
      <c r="AN65">
        <v>0.55352699999999999</v>
      </c>
      <c r="AO65">
        <v>0</v>
      </c>
      <c r="AP65">
        <v>4.3243359999999997</v>
      </c>
      <c r="AQ65">
        <v>15.008584000000001</v>
      </c>
      <c r="AR65">
        <v>8.5184639999999998</v>
      </c>
      <c r="AS65">
        <v>9.0821179999999995</v>
      </c>
      <c r="AT65">
        <v>19.290037000000002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71.37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1758.058282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329.43471599999998</v>
      </c>
      <c r="L66">
        <v>175.94891200000001</v>
      </c>
      <c r="M66">
        <v>88.733999999999995</v>
      </c>
      <c r="N66">
        <v>113.931562</v>
      </c>
      <c r="O66">
        <v>119.27549500000001</v>
      </c>
      <c r="P66">
        <v>132.01593800000001</v>
      </c>
      <c r="Q66">
        <v>13.531935000000001</v>
      </c>
      <c r="R66">
        <v>40.885250999999997</v>
      </c>
      <c r="S66">
        <v>21.881612000000001</v>
      </c>
      <c r="T66">
        <v>0</v>
      </c>
      <c r="U66">
        <v>403.90366499999999</v>
      </c>
      <c r="V66">
        <v>19.994084999999998</v>
      </c>
      <c r="W66">
        <v>43.614690000000003</v>
      </c>
      <c r="X66">
        <v>58.066082999999999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8.5589729999999999</v>
      </c>
      <c r="AG66">
        <v>0</v>
      </c>
      <c r="AH66">
        <v>0</v>
      </c>
      <c r="AI66">
        <v>0</v>
      </c>
      <c r="AJ66">
        <v>0</v>
      </c>
      <c r="AK66">
        <v>51.650711000000001</v>
      </c>
      <c r="AL66">
        <v>2.241498</v>
      </c>
      <c r="AM66">
        <v>0</v>
      </c>
      <c r="AN66">
        <v>0.55352699999999999</v>
      </c>
      <c r="AO66">
        <v>0</v>
      </c>
      <c r="AP66">
        <v>4.3243359999999997</v>
      </c>
      <c r="AQ66">
        <v>30.017168999999999</v>
      </c>
      <c r="AR66">
        <v>8.5184639999999998</v>
      </c>
      <c r="AS66">
        <v>9.0821179999999995</v>
      </c>
      <c r="AT66">
        <v>19.290037000000002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71.37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1766.8247769999998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329.43471599999998</v>
      </c>
      <c r="L67">
        <v>164.37491199999999</v>
      </c>
      <c r="M67">
        <v>88.733999999999995</v>
      </c>
      <c r="N67">
        <v>113.931562</v>
      </c>
      <c r="O67">
        <v>119.27549500000001</v>
      </c>
      <c r="P67">
        <v>132.01593800000001</v>
      </c>
      <c r="Q67">
        <v>13.531935000000001</v>
      </c>
      <c r="R67">
        <v>40.885250999999997</v>
      </c>
      <c r="S67">
        <v>21.881612000000001</v>
      </c>
      <c r="T67">
        <v>0</v>
      </c>
      <c r="U67">
        <v>403.90366499999999</v>
      </c>
      <c r="V67">
        <v>19.994084999999998</v>
      </c>
      <c r="W67">
        <v>43.614690000000003</v>
      </c>
      <c r="X67">
        <v>58.066082999999999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8.5589729999999999</v>
      </c>
      <c r="AG67">
        <v>0</v>
      </c>
      <c r="AH67">
        <v>0</v>
      </c>
      <c r="AI67">
        <v>0</v>
      </c>
      <c r="AJ67">
        <v>0</v>
      </c>
      <c r="AK67">
        <v>51.650711000000001</v>
      </c>
      <c r="AL67">
        <v>12.328239</v>
      </c>
      <c r="AM67">
        <v>0</v>
      </c>
      <c r="AN67">
        <v>0.55352699999999999</v>
      </c>
      <c r="AO67">
        <v>0</v>
      </c>
      <c r="AP67">
        <v>4.3243359999999997</v>
      </c>
      <c r="AQ67">
        <v>30.017168999999999</v>
      </c>
      <c r="AR67">
        <v>38.333087999999996</v>
      </c>
      <c r="AS67">
        <v>23.872995</v>
      </c>
      <c r="AT67">
        <v>19.290037000000002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70.41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1808.983019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329.43471599999998</v>
      </c>
      <c r="L68">
        <v>183.66491199999999</v>
      </c>
      <c r="M68">
        <v>88.733999999999995</v>
      </c>
      <c r="N68">
        <v>113.931562</v>
      </c>
      <c r="O68">
        <v>119.27549500000001</v>
      </c>
      <c r="P68">
        <v>132.01593800000001</v>
      </c>
      <c r="Q68">
        <v>13.531935000000001</v>
      </c>
      <c r="R68">
        <v>40.885250999999997</v>
      </c>
      <c r="S68">
        <v>25.453251000000002</v>
      </c>
      <c r="T68">
        <v>0</v>
      </c>
      <c r="U68">
        <v>403.90366499999999</v>
      </c>
      <c r="V68">
        <v>19.994084999999998</v>
      </c>
      <c r="W68">
        <v>43.614690000000003</v>
      </c>
      <c r="X68">
        <v>58.066082999999999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8.5589729999999999</v>
      </c>
      <c r="AG68">
        <v>0</v>
      </c>
      <c r="AH68">
        <v>0</v>
      </c>
      <c r="AI68">
        <v>0</v>
      </c>
      <c r="AJ68">
        <v>0</v>
      </c>
      <c r="AK68">
        <v>51.650711000000001</v>
      </c>
      <c r="AL68">
        <v>76.558363999999997</v>
      </c>
      <c r="AM68">
        <v>0</v>
      </c>
      <c r="AN68">
        <v>0.55352699999999999</v>
      </c>
      <c r="AO68">
        <v>0</v>
      </c>
      <c r="AP68">
        <v>4.3243359999999997</v>
      </c>
      <c r="AQ68">
        <v>30.017168999999999</v>
      </c>
      <c r="AR68">
        <v>38.333087999999996</v>
      </c>
      <c r="AS68">
        <v>23.872995</v>
      </c>
      <c r="AT68">
        <v>19.290037000000002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70.41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1896.074783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329.43471599999998</v>
      </c>
      <c r="L69">
        <v>196.20341199999999</v>
      </c>
      <c r="M69">
        <v>88.733999999999995</v>
      </c>
      <c r="N69">
        <v>113.931562</v>
      </c>
      <c r="O69">
        <v>119.27549500000001</v>
      </c>
      <c r="P69">
        <v>132.01593800000001</v>
      </c>
      <c r="Q69">
        <v>19.826262</v>
      </c>
      <c r="R69">
        <v>40.887273</v>
      </c>
      <c r="S69">
        <v>25.454032999999999</v>
      </c>
      <c r="T69">
        <v>0</v>
      </c>
      <c r="U69">
        <v>403.90366499999999</v>
      </c>
      <c r="V69">
        <v>19.994084999999998</v>
      </c>
      <c r="W69">
        <v>43.614690000000003</v>
      </c>
      <c r="X69">
        <v>58.066082999999999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15.893853</v>
      </c>
      <c r="AF69">
        <v>8.5589729999999999</v>
      </c>
      <c r="AG69">
        <v>0</v>
      </c>
      <c r="AH69">
        <v>0</v>
      </c>
      <c r="AI69">
        <v>0</v>
      </c>
      <c r="AJ69">
        <v>0</v>
      </c>
      <c r="AK69">
        <v>51.650711000000001</v>
      </c>
      <c r="AL69">
        <v>76.558363999999997</v>
      </c>
      <c r="AM69">
        <v>0</v>
      </c>
      <c r="AN69">
        <v>0.55352699999999999</v>
      </c>
      <c r="AO69">
        <v>0</v>
      </c>
      <c r="AP69">
        <v>4.3243359999999997</v>
      </c>
      <c r="AQ69">
        <v>30.017168999999999</v>
      </c>
      <c r="AR69">
        <v>8.5184639999999998</v>
      </c>
      <c r="AS69">
        <v>9.0821179999999995</v>
      </c>
      <c r="AT69">
        <v>19.290037000000002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67.52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1883.3087659999999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329.43471599999998</v>
      </c>
      <c r="L70">
        <v>225.13841199999999</v>
      </c>
      <c r="M70">
        <v>88.733999999999995</v>
      </c>
      <c r="N70">
        <v>113.931562</v>
      </c>
      <c r="O70">
        <v>119.27549500000001</v>
      </c>
      <c r="P70">
        <v>132.01593800000001</v>
      </c>
      <c r="Q70">
        <v>19.826262</v>
      </c>
      <c r="R70">
        <v>40.887273</v>
      </c>
      <c r="S70">
        <v>25.454032999999999</v>
      </c>
      <c r="T70">
        <v>0</v>
      </c>
      <c r="U70">
        <v>403.90366499999999</v>
      </c>
      <c r="V70">
        <v>19.994084999999998</v>
      </c>
      <c r="W70">
        <v>43.614690000000003</v>
      </c>
      <c r="X70">
        <v>58.066082999999999</v>
      </c>
      <c r="Y70">
        <v>0</v>
      </c>
      <c r="Z70">
        <v>0</v>
      </c>
      <c r="AA70">
        <v>6.7813999999999997</v>
      </c>
      <c r="AB70">
        <v>0</v>
      </c>
      <c r="AC70">
        <v>0</v>
      </c>
      <c r="AD70">
        <v>0</v>
      </c>
      <c r="AE70">
        <v>15.893853</v>
      </c>
      <c r="AF70">
        <v>8.5589729999999999</v>
      </c>
      <c r="AG70">
        <v>0</v>
      </c>
      <c r="AH70">
        <v>18.26763</v>
      </c>
      <c r="AI70">
        <v>0</v>
      </c>
      <c r="AJ70">
        <v>0</v>
      </c>
      <c r="AK70">
        <v>51.650711000000001</v>
      </c>
      <c r="AL70">
        <v>76.558363999999997</v>
      </c>
      <c r="AM70">
        <v>0</v>
      </c>
      <c r="AN70">
        <v>0.55352699999999999</v>
      </c>
      <c r="AO70">
        <v>0</v>
      </c>
      <c r="AP70">
        <v>4.3243359999999997</v>
      </c>
      <c r="AQ70">
        <v>45.025753999999999</v>
      </c>
      <c r="AR70">
        <v>8.5184639999999998</v>
      </c>
      <c r="AS70">
        <v>9.0821179999999995</v>
      </c>
      <c r="AT70">
        <v>19.290037000000002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79.09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1963.8713810000002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329.43471599999998</v>
      </c>
      <c r="L71">
        <v>225.13841199999999</v>
      </c>
      <c r="M71">
        <v>88.733999999999995</v>
      </c>
      <c r="N71">
        <v>113.931562</v>
      </c>
      <c r="O71">
        <v>119.27549500000001</v>
      </c>
      <c r="P71">
        <v>132.01593800000001</v>
      </c>
      <c r="Q71">
        <v>19.826262</v>
      </c>
      <c r="R71">
        <v>40.887273</v>
      </c>
      <c r="S71">
        <v>25.454032999999999</v>
      </c>
      <c r="T71">
        <v>0</v>
      </c>
      <c r="U71">
        <v>403.90366499999999</v>
      </c>
      <c r="V71">
        <v>19.994084999999998</v>
      </c>
      <c r="W71">
        <v>43.614690000000003</v>
      </c>
      <c r="X71">
        <v>58.066082999999999</v>
      </c>
      <c r="Y71">
        <v>0</v>
      </c>
      <c r="Z71">
        <v>0</v>
      </c>
      <c r="AA71">
        <v>13.486604</v>
      </c>
      <c r="AB71">
        <v>0</v>
      </c>
      <c r="AC71">
        <v>0</v>
      </c>
      <c r="AD71">
        <v>1.2741039999999999</v>
      </c>
      <c r="AE71">
        <v>15.893853</v>
      </c>
      <c r="AF71">
        <v>8.5589729999999999</v>
      </c>
      <c r="AG71">
        <v>0</v>
      </c>
      <c r="AH71">
        <v>36.535260000000001</v>
      </c>
      <c r="AI71">
        <v>0</v>
      </c>
      <c r="AJ71">
        <v>0</v>
      </c>
      <c r="AK71">
        <v>51.650711000000001</v>
      </c>
      <c r="AL71">
        <v>76.558363999999997</v>
      </c>
      <c r="AM71">
        <v>0</v>
      </c>
      <c r="AN71">
        <v>0.55352699999999999</v>
      </c>
      <c r="AO71">
        <v>0</v>
      </c>
      <c r="AP71">
        <v>4.9420979999999997</v>
      </c>
      <c r="AQ71">
        <v>60.034337999999998</v>
      </c>
      <c r="AR71">
        <v>8.5184639999999998</v>
      </c>
      <c r="AS71">
        <v>9.0821179999999995</v>
      </c>
      <c r="AT71">
        <v>19.290037000000002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102.24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2028.8946650000003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329.43471599999998</v>
      </c>
      <c r="L72">
        <v>225.13841199999999</v>
      </c>
      <c r="M72">
        <v>88.733999999999995</v>
      </c>
      <c r="N72">
        <v>113.931562</v>
      </c>
      <c r="O72">
        <v>119.27549500000001</v>
      </c>
      <c r="P72">
        <v>132.01593800000001</v>
      </c>
      <c r="Q72">
        <v>19.826262</v>
      </c>
      <c r="R72">
        <v>40.887273</v>
      </c>
      <c r="S72">
        <v>25.454032999999999</v>
      </c>
      <c r="T72">
        <v>0</v>
      </c>
      <c r="U72">
        <v>403.90366499999999</v>
      </c>
      <c r="V72">
        <v>19.994084999999998</v>
      </c>
      <c r="W72">
        <v>43.614690000000003</v>
      </c>
      <c r="X72">
        <v>58.066082999999999</v>
      </c>
      <c r="Y72">
        <v>0</v>
      </c>
      <c r="Z72">
        <v>2.1219000000000001</v>
      </c>
      <c r="AA72">
        <v>27.049402000000001</v>
      </c>
      <c r="AB72">
        <v>0</v>
      </c>
      <c r="AC72">
        <v>0</v>
      </c>
      <c r="AD72">
        <v>8.8117070000000002</v>
      </c>
      <c r="AE72">
        <v>15.893853</v>
      </c>
      <c r="AF72">
        <v>8.5589729999999999</v>
      </c>
      <c r="AG72">
        <v>0</v>
      </c>
      <c r="AH72">
        <v>54.802889999999998</v>
      </c>
      <c r="AI72">
        <v>3.0695209999999999</v>
      </c>
      <c r="AJ72">
        <v>0</v>
      </c>
      <c r="AK72">
        <v>51.650711000000001</v>
      </c>
      <c r="AL72">
        <v>8.965992</v>
      </c>
      <c r="AM72">
        <v>0</v>
      </c>
      <c r="AN72">
        <v>0.55352699999999999</v>
      </c>
      <c r="AO72">
        <v>0</v>
      </c>
      <c r="AP72">
        <v>4.9420979999999997</v>
      </c>
      <c r="AQ72">
        <v>60.034337999999998</v>
      </c>
      <c r="AR72">
        <v>8.5184639999999998</v>
      </c>
      <c r="AS72">
        <v>9.0821179999999995</v>
      </c>
      <c r="AT72">
        <v>19.290037000000002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102.24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2005.8617450000002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329.43902100000003</v>
      </c>
      <c r="L73">
        <v>226.24511000000001</v>
      </c>
      <c r="M73">
        <v>88.733999999999995</v>
      </c>
      <c r="N73">
        <v>113.931562</v>
      </c>
      <c r="O73">
        <v>119.27549500000001</v>
      </c>
      <c r="P73">
        <v>132.01593800000001</v>
      </c>
      <c r="Q73">
        <v>19.826262</v>
      </c>
      <c r="R73">
        <v>40.887273</v>
      </c>
      <c r="S73">
        <v>25.454032999999999</v>
      </c>
      <c r="T73">
        <v>0</v>
      </c>
      <c r="U73">
        <v>403.90366499999999</v>
      </c>
      <c r="V73">
        <v>19.994084999999998</v>
      </c>
      <c r="W73">
        <v>43.614690000000003</v>
      </c>
      <c r="X73">
        <v>58.066082999999999</v>
      </c>
      <c r="Y73">
        <v>0</v>
      </c>
      <c r="Z73">
        <v>2.1219000000000001</v>
      </c>
      <c r="AA73">
        <v>38.097749999999998</v>
      </c>
      <c r="AB73">
        <v>12.702503999999999</v>
      </c>
      <c r="AC73">
        <v>0</v>
      </c>
      <c r="AD73">
        <v>17.623412999999999</v>
      </c>
      <c r="AE73">
        <v>31.787706</v>
      </c>
      <c r="AF73">
        <v>8.5589729999999999</v>
      </c>
      <c r="AG73">
        <v>0</v>
      </c>
      <c r="AH73">
        <v>80.377572000000001</v>
      </c>
      <c r="AI73">
        <v>6.1390419999999999</v>
      </c>
      <c r="AJ73">
        <v>0</v>
      </c>
      <c r="AK73">
        <v>51.650711000000001</v>
      </c>
      <c r="AL73">
        <v>2.241498</v>
      </c>
      <c r="AM73">
        <v>0</v>
      </c>
      <c r="AN73">
        <v>0.55352699999999999</v>
      </c>
      <c r="AO73">
        <v>0</v>
      </c>
      <c r="AP73">
        <v>4.9420979999999997</v>
      </c>
      <c r="AQ73">
        <v>60.034337999999998</v>
      </c>
      <c r="AR73">
        <v>12.777696000000001</v>
      </c>
      <c r="AS73">
        <v>9.0821179999999995</v>
      </c>
      <c r="AT73">
        <v>19.290037000000002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111.88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2091.2481000000007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329.43902100000003</v>
      </c>
      <c r="L74">
        <v>244.42841200000001</v>
      </c>
      <c r="M74">
        <v>88.733999999999995</v>
      </c>
      <c r="N74">
        <v>113.931562</v>
      </c>
      <c r="O74">
        <v>119.27549500000001</v>
      </c>
      <c r="P74">
        <v>132.01593800000001</v>
      </c>
      <c r="Q74">
        <v>19.826262</v>
      </c>
      <c r="R74">
        <v>40.887273</v>
      </c>
      <c r="S74">
        <v>25.454032999999999</v>
      </c>
      <c r="T74">
        <v>0</v>
      </c>
      <c r="U74">
        <v>403.90366499999999</v>
      </c>
      <c r="V74">
        <v>19.994084999999998</v>
      </c>
      <c r="W74">
        <v>43.614690000000003</v>
      </c>
      <c r="X74">
        <v>58.066082999999999</v>
      </c>
      <c r="Y74">
        <v>0</v>
      </c>
      <c r="Z74">
        <v>2.1219000000000001</v>
      </c>
      <c r="AA74">
        <v>40.651823</v>
      </c>
      <c r="AB74">
        <v>12.702503999999999</v>
      </c>
      <c r="AC74">
        <v>0</v>
      </c>
      <c r="AD74">
        <v>26.373963</v>
      </c>
      <c r="AE74">
        <v>47.681558000000003</v>
      </c>
      <c r="AF74">
        <v>8.5589729999999999</v>
      </c>
      <c r="AG74">
        <v>0</v>
      </c>
      <c r="AH74">
        <v>109.60578</v>
      </c>
      <c r="AI74">
        <v>15.769971999999999</v>
      </c>
      <c r="AJ74">
        <v>0</v>
      </c>
      <c r="AK74">
        <v>51.650711000000001</v>
      </c>
      <c r="AL74">
        <v>2.241498</v>
      </c>
      <c r="AM74">
        <v>0</v>
      </c>
      <c r="AN74">
        <v>0.55352699999999999</v>
      </c>
      <c r="AO74">
        <v>0</v>
      </c>
      <c r="AP74">
        <v>4.9420979999999997</v>
      </c>
      <c r="AQ74">
        <v>60.034337999999998</v>
      </c>
      <c r="AR74">
        <v>12.777696000000001</v>
      </c>
      <c r="AS74">
        <v>9.0821179999999995</v>
      </c>
      <c r="AT74">
        <v>19.290037000000002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111.88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2175.4890150000006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329.43902100000003</v>
      </c>
      <c r="L75">
        <v>244.42841200000001</v>
      </c>
      <c r="M75">
        <v>88.733999999999995</v>
      </c>
      <c r="N75">
        <v>113.931562</v>
      </c>
      <c r="O75">
        <v>119.27549500000001</v>
      </c>
      <c r="P75">
        <v>132.01593800000001</v>
      </c>
      <c r="Q75">
        <v>19.826262</v>
      </c>
      <c r="R75">
        <v>40.887273</v>
      </c>
      <c r="S75">
        <v>25.454032999999999</v>
      </c>
      <c r="T75">
        <v>0</v>
      </c>
      <c r="U75">
        <v>403.90366499999999</v>
      </c>
      <c r="V75">
        <v>19.994084999999998</v>
      </c>
      <c r="W75">
        <v>43.614690000000003</v>
      </c>
      <c r="X75">
        <v>58.066082999999999</v>
      </c>
      <c r="Y75">
        <v>0</v>
      </c>
      <c r="Z75">
        <v>2.1219000000000001</v>
      </c>
      <c r="AA75">
        <v>40.651823</v>
      </c>
      <c r="AB75">
        <v>25.405007000000001</v>
      </c>
      <c r="AC75">
        <v>0</v>
      </c>
      <c r="AD75">
        <v>35.246827000000003</v>
      </c>
      <c r="AE75">
        <v>47.681558000000003</v>
      </c>
      <c r="AF75">
        <v>17.117946</v>
      </c>
      <c r="AG75">
        <v>0</v>
      </c>
      <c r="AH75">
        <v>135.36313799999999</v>
      </c>
      <c r="AI75">
        <v>31.539944999999999</v>
      </c>
      <c r="AJ75">
        <v>0</v>
      </c>
      <c r="AK75">
        <v>51.650711000000001</v>
      </c>
      <c r="AL75">
        <v>2.241498</v>
      </c>
      <c r="AM75">
        <v>4.6284429999999999</v>
      </c>
      <c r="AN75">
        <v>0.55352699999999999</v>
      </c>
      <c r="AO75">
        <v>0</v>
      </c>
      <c r="AP75">
        <v>4.9420979999999997</v>
      </c>
      <c r="AQ75">
        <v>60.034337999999998</v>
      </c>
      <c r="AR75">
        <v>12.777696000000001</v>
      </c>
      <c r="AS75">
        <v>9.0821179999999995</v>
      </c>
      <c r="AT75">
        <v>19.290037000000002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111.88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2251.7791290000005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329.43471599999998</v>
      </c>
      <c r="L76">
        <v>225.13841199999999</v>
      </c>
      <c r="M76">
        <v>88.733999999999995</v>
      </c>
      <c r="N76">
        <v>113.931562</v>
      </c>
      <c r="O76">
        <v>119.27549500000001</v>
      </c>
      <c r="P76">
        <v>132.01593800000001</v>
      </c>
      <c r="Q76">
        <v>19.826262</v>
      </c>
      <c r="R76">
        <v>40.887273</v>
      </c>
      <c r="S76">
        <v>25.454032999999999</v>
      </c>
      <c r="T76">
        <v>0</v>
      </c>
      <c r="U76">
        <v>403.90366499999999</v>
      </c>
      <c r="V76">
        <v>19.994084999999998</v>
      </c>
      <c r="W76">
        <v>43.614690000000003</v>
      </c>
      <c r="X76">
        <v>58.066082999999999</v>
      </c>
      <c r="Y76">
        <v>0</v>
      </c>
      <c r="Z76">
        <v>12.578623</v>
      </c>
      <c r="AA76">
        <v>40.651823</v>
      </c>
      <c r="AB76">
        <v>38.107511000000002</v>
      </c>
      <c r="AC76">
        <v>9.3342770000000002</v>
      </c>
      <c r="AD76">
        <v>35.246827000000003</v>
      </c>
      <c r="AE76">
        <v>47.681558000000003</v>
      </c>
      <c r="AF76">
        <v>28.187550999999999</v>
      </c>
      <c r="AG76">
        <v>0</v>
      </c>
      <c r="AH76">
        <v>135.36313799999999</v>
      </c>
      <c r="AI76">
        <v>31.539944999999999</v>
      </c>
      <c r="AJ76">
        <v>0</v>
      </c>
      <c r="AK76">
        <v>51.650711000000001</v>
      </c>
      <c r="AL76">
        <v>2.241498</v>
      </c>
      <c r="AM76">
        <v>8.9997500000000006</v>
      </c>
      <c r="AN76">
        <v>0.55352699999999999</v>
      </c>
      <c r="AO76">
        <v>0</v>
      </c>
      <c r="AP76">
        <v>4.9420979999999997</v>
      </c>
      <c r="AQ76">
        <v>60.034337999999998</v>
      </c>
      <c r="AR76">
        <v>12.777696000000001</v>
      </c>
      <c r="AS76">
        <v>9.0821179999999995</v>
      </c>
      <c r="AT76">
        <v>19.290037000000002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111.88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2280.4192399999997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329.43471599999998</v>
      </c>
      <c r="L77">
        <v>225.13841199999999</v>
      </c>
      <c r="M77">
        <v>88.733999999999995</v>
      </c>
      <c r="N77">
        <v>113.931562</v>
      </c>
      <c r="O77">
        <v>119.27549500000001</v>
      </c>
      <c r="P77">
        <v>132.01593800000001</v>
      </c>
      <c r="Q77">
        <v>19.826262</v>
      </c>
      <c r="R77">
        <v>40.887273</v>
      </c>
      <c r="S77">
        <v>25.454032999999999</v>
      </c>
      <c r="T77">
        <v>0</v>
      </c>
      <c r="U77">
        <v>403.90366499999999</v>
      </c>
      <c r="V77">
        <v>19.994084999999998</v>
      </c>
      <c r="W77">
        <v>43.614690000000003</v>
      </c>
      <c r="X77">
        <v>58.066082999999999</v>
      </c>
      <c r="Y77">
        <v>0</v>
      </c>
      <c r="Z77">
        <v>12.578623</v>
      </c>
      <c r="AA77">
        <v>27.049402000000001</v>
      </c>
      <c r="AB77">
        <v>38.107511000000002</v>
      </c>
      <c r="AC77">
        <v>9.3342770000000002</v>
      </c>
      <c r="AD77">
        <v>35.246827000000003</v>
      </c>
      <c r="AE77">
        <v>47.681558000000003</v>
      </c>
      <c r="AF77">
        <v>28.187550999999999</v>
      </c>
      <c r="AG77">
        <v>0</v>
      </c>
      <c r="AH77">
        <v>135.36313799999999</v>
      </c>
      <c r="AI77">
        <v>31.539944999999999</v>
      </c>
      <c r="AJ77">
        <v>0</v>
      </c>
      <c r="AK77">
        <v>51.650711000000001</v>
      </c>
      <c r="AL77">
        <v>2.241498</v>
      </c>
      <c r="AM77">
        <v>15.243004000000001</v>
      </c>
      <c r="AN77">
        <v>0.55352699999999999</v>
      </c>
      <c r="AO77">
        <v>0</v>
      </c>
      <c r="AP77">
        <v>4.9420979999999997</v>
      </c>
      <c r="AQ77">
        <v>60.034337999999998</v>
      </c>
      <c r="AR77">
        <v>8.5184639999999998</v>
      </c>
      <c r="AS77">
        <v>9.0821179999999995</v>
      </c>
      <c r="AT77">
        <v>19.290037000000002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111.88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2268.8008410000007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329.43471599999998</v>
      </c>
      <c r="L78">
        <v>225.13841199999999</v>
      </c>
      <c r="M78">
        <v>88.733999999999995</v>
      </c>
      <c r="N78">
        <v>113.931562</v>
      </c>
      <c r="O78">
        <v>119.27549500000001</v>
      </c>
      <c r="P78">
        <v>132.01593800000001</v>
      </c>
      <c r="Q78">
        <v>19.826262</v>
      </c>
      <c r="R78">
        <v>40.887273</v>
      </c>
      <c r="S78">
        <v>25.454032999999999</v>
      </c>
      <c r="T78">
        <v>0</v>
      </c>
      <c r="U78">
        <v>403.90366499999999</v>
      </c>
      <c r="V78">
        <v>19.994084999999998</v>
      </c>
      <c r="W78">
        <v>43.614690000000003</v>
      </c>
      <c r="X78">
        <v>58.066082999999999</v>
      </c>
      <c r="Y78">
        <v>0</v>
      </c>
      <c r="Z78">
        <v>12.578623</v>
      </c>
      <c r="AA78">
        <v>27.049402000000001</v>
      </c>
      <c r="AB78">
        <v>38.107511000000002</v>
      </c>
      <c r="AC78">
        <v>9.3342770000000002</v>
      </c>
      <c r="AD78">
        <v>35.246827000000003</v>
      </c>
      <c r="AE78">
        <v>47.681558000000003</v>
      </c>
      <c r="AF78">
        <v>28.187550999999999</v>
      </c>
      <c r="AG78">
        <v>0</v>
      </c>
      <c r="AH78">
        <v>135.36313799999999</v>
      </c>
      <c r="AI78">
        <v>31.539944999999999</v>
      </c>
      <c r="AJ78">
        <v>0</v>
      </c>
      <c r="AK78">
        <v>51.650711000000001</v>
      </c>
      <c r="AL78">
        <v>2.241498</v>
      </c>
      <c r="AM78">
        <v>15.243004000000001</v>
      </c>
      <c r="AN78">
        <v>0.55352699999999999</v>
      </c>
      <c r="AO78">
        <v>0</v>
      </c>
      <c r="AP78">
        <v>4.9420979999999997</v>
      </c>
      <c r="AQ78">
        <v>60.034337999999998</v>
      </c>
      <c r="AR78">
        <v>8.5184639999999998</v>
      </c>
      <c r="AS78">
        <v>9.0821179999999995</v>
      </c>
      <c r="AT78">
        <v>19.290037000000002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111.88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2268.8008410000007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329.43471599999998</v>
      </c>
      <c r="L79">
        <v>225.13841199999999</v>
      </c>
      <c r="M79">
        <v>88.733999999999995</v>
      </c>
      <c r="N79">
        <v>113.931562</v>
      </c>
      <c r="O79">
        <v>119.27549500000001</v>
      </c>
      <c r="P79">
        <v>132.01593800000001</v>
      </c>
      <c r="Q79">
        <v>19.826262</v>
      </c>
      <c r="R79">
        <v>40.887273</v>
      </c>
      <c r="S79">
        <v>25.454032999999999</v>
      </c>
      <c r="T79">
        <v>0</v>
      </c>
      <c r="U79">
        <v>403.90366499999999</v>
      </c>
      <c r="V79">
        <v>19.994084999999998</v>
      </c>
      <c r="W79">
        <v>43.614690000000003</v>
      </c>
      <c r="X79">
        <v>58.066082999999999</v>
      </c>
      <c r="Y79">
        <v>0</v>
      </c>
      <c r="Z79">
        <v>12.578623</v>
      </c>
      <c r="AA79">
        <v>25.144514999999998</v>
      </c>
      <c r="AB79">
        <v>38.107511000000002</v>
      </c>
      <c r="AC79">
        <v>18.686976000000001</v>
      </c>
      <c r="AD79">
        <v>35.246827000000003</v>
      </c>
      <c r="AE79">
        <v>47.681558000000003</v>
      </c>
      <c r="AF79">
        <v>28.187550999999999</v>
      </c>
      <c r="AG79">
        <v>0</v>
      </c>
      <c r="AH79">
        <v>135.36313799999999</v>
      </c>
      <c r="AI79">
        <v>15.769971999999999</v>
      </c>
      <c r="AJ79">
        <v>0</v>
      </c>
      <c r="AK79">
        <v>51.650711000000001</v>
      </c>
      <c r="AL79">
        <v>2.241498</v>
      </c>
      <c r="AM79">
        <v>15.243004000000001</v>
      </c>
      <c r="AN79">
        <v>0.55352699999999999</v>
      </c>
      <c r="AO79">
        <v>0</v>
      </c>
      <c r="AP79">
        <v>4.9420979999999997</v>
      </c>
      <c r="AQ79">
        <v>60.034337999999998</v>
      </c>
      <c r="AR79">
        <v>8.5184639999999998</v>
      </c>
      <c r="AS79">
        <v>9.0821179999999995</v>
      </c>
      <c r="AT79">
        <v>19.290037000000002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111.88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2260.4786800000006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329.43471599999998</v>
      </c>
      <c r="L80">
        <v>225.13841199999999</v>
      </c>
      <c r="M80">
        <v>88.733999999999995</v>
      </c>
      <c r="N80">
        <v>113.931562</v>
      </c>
      <c r="O80">
        <v>119.27549500000001</v>
      </c>
      <c r="P80">
        <v>132.01593800000001</v>
      </c>
      <c r="Q80">
        <v>19.826262</v>
      </c>
      <c r="R80">
        <v>40.887273</v>
      </c>
      <c r="S80">
        <v>25.454032999999999</v>
      </c>
      <c r="T80">
        <v>0</v>
      </c>
      <c r="U80">
        <v>403.90366499999999</v>
      </c>
      <c r="V80">
        <v>19.994084999999998</v>
      </c>
      <c r="W80">
        <v>43.614690000000003</v>
      </c>
      <c r="X80">
        <v>58.066082999999999</v>
      </c>
      <c r="Y80">
        <v>0</v>
      </c>
      <c r="Z80">
        <v>12.578623</v>
      </c>
      <c r="AA80">
        <v>13.486604</v>
      </c>
      <c r="AB80">
        <v>38.107511000000002</v>
      </c>
      <c r="AC80">
        <v>18.686976000000001</v>
      </c>
      <c r="AD80">
        <v>35.246827000000003</v>
      </c>
      <c r="AE80">
        <v>47.681558000000003</v>
      </c>
      <c r="AF80">
        <v>28.187550999999999</v>
      </c>
      <c r="AG80">
        <v>0</v>
      </c>
      <c r="AH80">
        <v>135.36313799999999</v>
      </c>
      <c r="AI80">
        <v>3.6834259999999999</v>
      </c>
      <c r="AJ80">
        <v>0</v>
      </c>
      <c r="AK80">
        <v>51.650711000000001</v>
      </c>
      <c r="AL80">
        <v>2.241498</v>
      </c>
      <c r="AM80">
        <v>15.243004000000001</v>
      </c>
      <c r="AN80">
        <v>0.55352699999999999</v>
      </c>
      <c r="AO80">
        <v>0</v>
      </c>
      <c r="AP80">
        <v>4.9420979999999997</v>
      </c>
      <c r="AQ80">
        <v>60.034337999999998</v>
      </c>
      <c r="AR80">
        <v>8.5184639999999998</v>
      </c>
      <c r="AS80">
        <v>9.0821179999999995</v>
      </c>
      <c r="AT80">
        <v>19.290037000000002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111.88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2236.7342230000004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329.43471599999998</v>
      </c>
      <c r="L81">
        <v>225.13841199999999</v>
      </c>
      <c r="M81">
        <v>88.733999999999995</v>
      </c>
      <c r="N81">
        <v>113.931562</v>
      </c>
      <c r="O81">
        <v>119.27549500000001</v>
      </c>
      <c r="P81">
        <v>132.01593800000001</v>
      </c>
      <c r="Q81">
        <v>19.826262</v>
      </c>
      <c r="R81">
        <v>40.887273</v>
      </c>
      <c r="S81">
        <v>25.454032999999999</v>
      </c>
      <c r="T81">
        <v>0</v>
      </c>
      <c r="U81">
        <v>403.90366499999999</v>
      </c>
      <c r="V81">
        <v>19.994084999999998</v>
      </c>
      <c r="W81">
        <v>43.614690000000003</v>
      </c>
      <c r="X81">
        <v>58.066082999999999</v>
      </c>
      <c r="Y81">
        <v>0</v>
      </c>
      <c r="Z81">
        <v>12.578623</v>
      </c>
      <c r="AA81">
        <v>13.486604</v>
      </c>
      <c r="AB81">
        <v>38.107511000000002</v>
      </c>
      <c r="AC81">
        <v>18.686976000000001</v>
      </c>
      <c r="AD81">
        <v>34.400821999999998</v>
      </c>
      <c r="AE81">
        <v>47.681558000000003</v>
      </c>
      <c r="AF81">
        <v>28.187550999999999</v>
      </c>
      <c r="AG81">
        <v>0</v>
      </c>
      <c r="AH81">
        <v>118.73959499999999</v>
      </c>
      <c r="AI81">
        <v>0</v>
      </c>
      <c r="AJ81">
        <v>0</v>
      </c>
      <c r="AK81">
        <v>51.650711000000001</v>
      </c>
      <c r="AL81">
        <v>2.241498</v>
      </c>
      <c r="AM81">
        <v>10.182574000000001</v>
      </c>
      <c r="AN81">
        <v>0.55352699999999999</v>
      </c>
      <c r="AO81">
        <v>0</v>
      </c>
      <c r="AP81">
        <v>4.9420979999999997</v>
      </c>
      <c r="AQ81">
        <v>60.034337999999998</v>
      </c>
      <c r="AR81">
        <v>8.5184639999999998</v>
      </c>
      <c r="AS81">
        <v>9.0821179999999995</v>
      </c>
      <c r="AT81">
        <v>19.290037000000002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111.88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2210.5208190000008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329.43471599999998</v>
      </c>
      <c r="L82">
        <v>225.13841199999999</v>
      </c>
      <c r="M82">
        <v>88.733999999999995</v>
      </c>
      <c r="N82">
        <v>113.931562</v>
      </c>
      <c r="O82">
        <v>119.27549500000001</v>
      </c>
      <c r="P82">
        <v>132.01593800000001</v>
      </c>
      <c r="Q82">
        <v>19.826262</v>
      </c>
      <c r="R82">
        <v>40.887273</v>
      </c>
      <c r="S82">
        <v>25.454032999999999</v>
      </c>
      <c r="T82">
        <v>0</v>
      </c>
      <c r="U82">
        <v>403.90366499999999</v>
      </c>
      <c r="V82">
        <v>19.994084999999998</v>
      </c>
      <c r="W82">
        <v>43.614690000000003</v>
      </c>
      <c r="X82">
        <v>58.066082999999999</v>
      </c>
      <c r="Y82">
        <v>0</v>
      </c>
      <c r="Z82">
        <v>12.578623</v>
      </c>
      <c r="AA82">
        <v>6.7813999999999997</v>
      </c>
      <c r="AB82">
        <v>25.405007000000001</v>
      </c>
      <c r="AC82">
        <v>0</v>
      </c>
      <c r="AD82">
        <v>26.373963</v>
      </c>
      <c r="AE82">
        <v>47.681558000000003</v>
      </c>
      <c r="AF82">
        <v>17.117946</v>
      </c>
      <c r="AG82">
        <v>0</v>
      </c>
      <c r="AH82">
        <v>108.692398</v>
      </c>
      <c r="AI82">
        <v>0</v>
      </c>
      <c r="AJ82">
        <v>0</v>
      </c>
      <c r="AK82">
        <v>51.650711000000001</v>
      </c>
      <c r="AL82">
        <v>2.241498</v>
      </c>
      <c r="AM82">
        <v>9.385453</v>
      </c>
      <c r="AN82">
        <v>0.55352699999999999</v>
      </c>
      <c r="AO82">
        <v>0</v>
      </c>
      <c r="AP82">
        <v>4.9420979999999997</v>
      </c>
      <c r="AQ82">
        <v>45.025753999999999</v>
      </c>
      <c r="AR82">
        <v>8.5184639999999998</v>
      </c>
      <c r="AS82">
        <v>9.0821179999999995</v>
      </c>
      <c r="AT82">
        <v>19.290037000000002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102.24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2117.8367690000005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312.964046</v>
      </c>
      <c r="L83">
        <v>205.848412</v>
      </c>
      <c r="M83">
        <v>88.733999999999995</v>
      </c>
      <c r="N83">
        <v>113.931562</v>
      </c>
      <c r="O83">
        <v>119.27549500000001</v>
      </c>
      <c r="P83">
        <v>132.01593800000001</v>
      </c>
      <c r="Q83">
        <v>19.826262</v>
      </c>
      <c r="R83">
        <v>40.887273</v>
      </c>
      <c r="S83">
        <v>25.454032999999999</v>
      </c>
      <c r="T83">
        <v>0</v>
      </c>
      <c r="U83">
        <v>403.90366499999999</v>
      </c>
      <c r="V83">
        <v>19.994084999999998</v>
      </c>
      <c r="W83">
        <v>43.614690000000003</v>
      </c>
      <c r="X83">
        <v>58.066082999999999</v>
      </c>
      <c r="Y83">
        <v>0</v>
      </c>
      <c r="Z83">
        <v>6.2893119999999998</v>
      </c>
      <c r="AA83">
        <v>0</v>
      </c>
      <c r="AB83">
        <v>12.702503999999999</v>
      </c>
      <c r="AC83">
        <v>0</v>
      </c>
      <c r="AD83">
        <v>15.798895999999999</v>
      </c>
      <c r="AE83">
        <v>31.787706</v>
      </c>
      <c r="AF83">
        <v>17.117946</v>
      </c>
      <c r="AG83">
        <v>0</v>
      </c>
      <c r="AH83">
        <v>73.070520000000002</v>
      </c>
      <c r="AI83">
        <v>0</v>
      </c>
      <c r="AJ83">
        <v>0</v>
      </c>
      <c r="AK83">
        <v>51.650711000000001</v>
      </c>
      <c r="AL83">
        <v>2.241498</v>
      </c>
      <c r="AM83">
        <v>5.0912870000000003</v>
      </c>
      <c r="AN83">
        <v>0.55352699999999999</v>
      </c>
      <c r="AO83">
        <v>0</v>
      </c>
      <c r="AP83">
        <v>4.9420979999999997</v>
      </c>
      <c r="AQ83">
        <v>30.017168999999999</v>
      </c>
      <c r="AR83">
        <v>47.916359999999997</v>
      </c>
      <c r="AS83">
        <v>9.0821179999999995</v>
      </c>
      <c r="AT83">
        <v>19.290037000000002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102.24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2014.3072330000005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308.14154600000001</v>
      </c>
      <c r="L84">
        <v>205.848412</v>
      </c>
      <c r="M84">
        <v>88.733999999999995</v>
      </c>
      <c r="N84">
        <v>113.931562</v>
      </c>
      <c r="O84">
        <v>119.27549500000001</v>
      </c>
      <c r="P84">
        <v>132.01593800000001</v>
      </c>
      <c r="Q84">
        <v>19.826262</v>
      </c>
      <c r="R84">
        <v>40.887273</v>
      </c>
      <c r="S84">
        <v>25.454032999999999</v>
      </c>
      <c r="T84">
        <v>0</v>
      </c>
      <c r="U84">
        <v>403.90366499999999</v>
      </c>
      <c r="V84">
        <v>19.994084999999998</v>
      </c>
      <c r="W84">
        <v>43.614690000000003</v>
      </c>
      <c r="X84">
        <v>58.066082999999999</v>
      </c>
      <c r="Y84">
        <v>0</v>
      </c>
      <c r="Z84">
        <v>6.2893119999999998</v>
      </c>
      <c r="AA84">
        <v>0</v>
      </c>
      <c r="AB84">
        <v>12.702503999999999</v>
      </c>
      <c r="AC84">
        <v>0</v>
      </c>
      <c r="AD84">
        <v>7.8994479999999996</v>
      </c>
      <c r="AE84">
        <v>15.893853</v>
      </c>
      <c r="AF84">
        <v>8.5589729999999999</v>
      </c>
      <c r="AG84">
        <v>0</v>
      </c>
      <c r="AH84">
        <v>54.802889999999998</v>
      </c>
      <c r="AI84">
        <v>0</v>
      </c>
      <c r="AJ84">
        <v>0</v>
      </c>
      <c r="AK84">
        <v>51.650711000000001</v>
      </c>
      <c r="AL84">
        <v>2.241498</v>
      </c>
      <c r="AM84">
        <v>5.0912870000000003</v>
      </c>
      <c r="AN84">
        <v>0.55352699999999999</v>
      </c>
      <c r="AO84">
        <v>0</v>
      </c>
      <c r="AP84">
        <v>4.9420979999999997</v>
      </c>
      <c r="AQ84">
        <v>30.017168999999999</v>
      </c>
      <c r="AR84">
        <v>47.916359999999997</v>
      </c>
      <c r="AS84">
        <v>9.0821179999999995</v>
      </c>
      <c r="AT84">
        <v>19.290037000000002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95.49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1952.1148290000001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308.14154600000001</v>
      </c>
      <c r="L85">
        <v>161.14383799999999</v>
      </c>
      <c r="M85">
        <v>88.733999999999995</v>
      </c>
      <c r="N85">
        <v>113.931562</v>
      </c>
      <c r="O85">
        <v>119.27549500000001</v>
      </c>
      <c r="P85">
        <v>132.01593800000001</v>
      </c>
      <c r="Q85">
        <v>19.826262</v>
      </c>
      <c r="R85">
        <v>40.887273</v>
      </c>
      <c r="S85">
        <v>25.454032999999999</v>
      </c>
      <c r="T85">
        <v>0</v>
      </c>
      <c r="U85">
        <v>403.90366499999999</v>
      </c>
      <c r="V85">
        <v>19.994084999999998</v>
      </c>
      <c r="W85">
        <v>43.614690000000003</v>
      </c>
      <c r="X85">
        <v>58.066082999999999</v>
      </c>
      <c r="Y85">
        <v>0</v>
      </c>
      <c r="Z85">
        <v>6.2893119999999998</v>
      </c>
      <c r="AA85">
        <v>0</v>
      </c>
      <c r="AB85">
        <v>12.702503999999999</v>
      </c>
      <c r="AC85">
        <v>0</v>
      </c>
      <c r="AD85">
        <v>0</v>
      </c>
      <c r="AE85">
        <v>15.893853</v>
      </c>
      <c r="AF85">
        <v>8.5589729999999999</v>
      </c>
      <c r="AG85">
        <v>0</v>
      </c>
      <c r="AH85">
        <v>36.535260000000001</v>
      </c>
      <c r="AI85">
        <v>0</v>
      </c>
      <c r="AJ85">
        <v>0</v>
      </c>
      <c r="AK85">
        <v>51.650711000000001</v>
      </c>
      <c r="AL85">
        <v>2.241498</v>
      </c>
      <c r="AM85">
        <v>5.0912870000000003</v>
      </c>
      <c r="AN85">
        <v>0.55352699999999999</v>
      </c>
      <c r="AO85">
        <v>0</v>
      </c>
      <c r="AP85">
        <v>4.3243359999999997</v>
      </c>
      <c r="AQ85">
        <v>30.017168999999999</v>
      </c>
      <c r="AR85">
        <v>8.5184639999999998</v>
      </c>
      <c r="AS85">
        <v>9.0821179999999995</v>
      </c>
      <c r="AT85">
        <v>19.290037000000002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92.59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1838.3275190000004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288.85154599999998</v>
      </c>
      <c r="L86">
        <v>127.38633799999999</v>
      </c>
      <c r="M86">
        <v>88.733999999999995</v>
      </c>
      <c r="N86">
        <v>113.931562</v>
      </c>
      <c r="O86">
        <v>119.27549500000001</v>
      </c>
      <c r="P86">
        <v>132.01593800000001</v>
      </c>
      <c r="Q86">
        <v>19.826262</v>
      </c>
      <c r="R86">
        <v>40.887273</v>
      </c>
      <c r="S86">
        <v>25.454032999999999</v>
      </c>
      <c r="T86">
        <v>0</v>
      </c>
      <c r="U86">
        <v>403.90366499999999</v>
      </c>
      <c r="V86">
        <v>19.994084999999998</v>
      </c>
      <c r="W86">
        <v>43.614690000000003</v>
      </c>
      <c r="X86">
        <v>58.066082999999999</v>
      </c>
      <c r="Y86">
        <v>0</v>
      </c>
      <c r="Z86">
        <v>6.2893119999999998</v>
      </c>
      <c r="AA86">
        <v>0</v>
      </c>
      <c r="AB86">
        <v>0</v>
      </c>
      <c r="AC86">
        <v>0</v>
      </c>
      <c r="AD86">
        <v>0</v>
      </c>
      <c r="AE86">
        <v>15.893853</v>
      </c>
      <c r="AF86">
        <v>8.5589729999999999</v>
      </c>
      <c r="AG86">
        <v>0</v>
      </c>
      <c r="AH86">
        <v>36.535260000000001</v>
      </c>
      <c r="AI86">
        <v>0</v>
      </c>
      <c r="AJ86">
        <v>0</v>
      </c>
      <c r="AK86">
        <v>51.650711000000001</v>
      </c>
      <c r="AL86">
        <v>2.241498</v>
      </c>
      <c r="AM86">
        <v>0</v>
      </c>
      <c r="AN86">
        <v>0.55352699999999999</v>
      </c>
      <c r="AO86">
        <v>0</v>
      </c>
      <c r="AP86">
        <v>4.3243359999999997</v>
      </c>
      <c r="AQ86">
        <v>30.017168999999999</v>
      </c>
      <c r="AR86">
        <v>6.3888480000000003</v>
      </c>
      <c r="AS86">
        <v>9.0821179999999995</v>
      </c>
      <c r="AT86">
        <v>19.290037000000002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92.59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1765.3566120000003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288.85154599999998</v>
      </c>
      <c r="L87">
        <v>121.599338</v>
      </c>
      <c r="M87">
        <v>88.733999999999995</v>
      </c>
      <c r="N87">
        <v>113.931562</v>
      </c>
      <c r="O87">
        <v>119.27549500000001</v>
      </c>
      <c r="P87">
        <v>132.01593800000001</v>
      </c>
      <c r="Q87">
        <v>19.826262</v>
      </c>
      <c r="R87">
        <v>40.887273</v>
      </c>
      <c r="S87">
        <v>25.454032999999999</v>
      </c>
      <c r="T87">
        <v>0</v>
      </c>
      <c r="U87">
        <v>403.90366499999999</v>
      </c>
      <c r="V87">
        <v>14.915607</v>
      </c>
      <c r="W87">
        <v>43.614690000000003</v>
      </c>
      <c r="X87">
        <v>58.066082999999999</v>
      </c>
      <c r="Y87">
        <v>0</v>
      </c>
      <c r="Z87">
        <v>6.2893119999999998</v>
      </c>
      <c r="AA87">
        <v>0</v>
      </c>
      <c r="AB87">
        <v>0</v>
      </c>
      <c r="AC87">
        <v>0</v>
      </c>
      <c r="AD87">
        <v>0</v>
      </c>
      <c r="AE87">
        <v>15.893853</v>
      </c>
      <c r="AF87">
        <v>8.5589729999999999</v>
      </c>
      <c r="AG87">
        <v>0</v>
      </c>
      <c r="AH87">
        <v>18.26763</v>
      </c>
      <c r="AI87">
        <v>0</v>
      </c>
      <c r="AJ87">
        <v>0</v>
      </c>
      <c r="AK87">
        <v>51.650711000000001</v>
      </c>
      <c r="AL87">
        <v>2.241498</v>
      </c>
      <c r="AM87">
        <v>0</v>
      </c>
      <c r="AN87">
        <v>0.55352699999999999</v>
      </c>
      <c r="AO87">
        <v>0</v>
      </c>
      <c r="AP87">
        <v>4.3243359999999997</v>
      </c>
      <c r="AQ87">
        <v>30.017168999999999</v>
      </c>
      <c r="AR87">
        <v>6.3888480000000003</v>
      </c>
      <c r="AS87">
        <v>9.0821179999999995</v>
      </c>
      <c r="AT87">
        <v>19.290037000000002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92.59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1736.223504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279.51576499999999</v>
      </c>
      <c r="L88">
        <v>121.599338</v>
      </c>
      <c r="M88">
        <v>88.733999999999995</v>
      </c>
      <c r="N88">
        <v>113.931562</v>
      </c>
      <c r="O88">
        <v>119.27549500000001</v>
      </c>
      <c r="P88">
        <v>132.01593800000001</v>
      </c>
      <c r="Q88">
        <v>19.826262</v>
      </c>
      <c r="R88">
        <v>40.887273</v>
      </c>
      <c r="S88">
        <v>25.454032999999999</v>
      </c>
      <c r="T88">
        <v>0</v>
      </c>
      <c r="U88">
        <v>403.90366499999999</v>
      </c>
      <c r="V88">
        <v>14.915607</v>
      </c>
      <c r="W88">
        <v>43.614690000000003</v>
      </c>
      <c r="X88">
        <v>58.066082999999999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15.893853</v>
      </c>
      <c r="AF88">
        <v>8.5589729999999999</v>
      </c>
      <c r="AG88">
        <v>0</v>
      </c>
      <c r="AH88">
        <v>18.26763</v>
      </c>
      <c r="AI88">
        <v>0</v>
      </c>
      <c r="AJ88">
        <v>0</v>
      </c>
      <c r="AK88">
        <v>51.650711000000001</v>
      </c>
      <c r="AL88">
        <v>2.241498</v>
      </c>
      <c r="AM88">
        <v>0</v>
      </c>
      <c r="AN88">
        <v>0.55352699999999999</v>
      </c>
      <c r="AO88">
        <v>0</v>
      </c>
      <c r="AP88">
        <v>4.3243359999999997</v>
      </c>
      <c r="AQ88">
        <v>30.017168999999999</v>
      </c>
      <c r="AR88">
        <v>6.3888480000000003</v>
      </c>
      <c r="AS88">
        <v>9.0821179999999995</v>
      </c>
      <c r="AT88">
        <v>19.290037000000002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89.7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1717.7084110000001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279.51576499999999</v>
      </c>
      <c r="L89">
        <v>121.599338</v>
      </c>
      <c r="M89">
        <v>88.733999999999995</v>
      </c>
      <c r="N89">
        <v>113.931562</v>
      </c>
      <c r="O89">
        <v>119.27549500000001</v>
      </c>
      <c r="P89">
        <v>132.01593800000001</v>
      </c>
      <c r="Q89">
        <v>19.826262</v>
      </c>
      <c r="R89">
        <v>40.887273</v>
      </c>
      <c r="S89">
        <v>25.454032999999999</v>
      </c>
      <c r="T89">
        <v>0</v>
      </c>
      <c r="U89">
        <v>403.90366499999999</v>
      </c>
      <c r="V89">
        <v>14.915607</v>
      </c>
      <c r="W89">
        <v>43.614690000000003</v>
      </c>
      <c r="X89">
        <v>58.066082999999999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15.893853</v>
      </c>
      <c r="AF89">
        <v>8.5589729999999999</v>
      </c>
      <c r="AG89">
        <v>0</v>
      </c>
      <c r="AH89">
        <v>18.26763</v>
      </c>
      <c r="AI89">
        <v>0</v>
      </c>
      <c r="AJ89">
        <v>0</v>
      </c>
      <c r="AK89">
        <v>51.650711000000001</v>
      </c>
      <c r="AL89">
        <v>2.241498</v>
      </c>
      <c r="AM89">
        <v>0</v>
      </c>
      <c r="AN89">
        <v>0.55352699999999999</v>
      </c>
      <c r="AO89">
        <v>0</v>
      </c>
      <c r="AP89">
        <v>4.3243359999999997</v>
      </c>
      <c r="AQ89">
        <v>30.017168999999999</v>
      </c>
      <c r="AR89">
        <v>6.3888480000000003</v>
      </c>
      <c r="AS89">
        <v>9.0821179999999995</v>
      </c>
      <c r="AT89">
        <v>19.290037000000002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81.98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1709.988411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279.51576499999999</v>
      </c>
      <c r="L90">
        <v>121.599338</v>
      </c>
      <c r="M90">
        <v>88.733999999999995</v>
      </c>
      <c r="N90">
        <v>113.931562</v>
      </c>
      <c r="O90">
        <v>119.27549500000001</v>
      </c>
      <c r="P90">
        <v>132.01593800000001</v>
      </c>
      <c r="Q90">
        <v>19.826262</v>
      </c>
      <c r="R90">
        <v>40.887273</v>
      </c>
      <c r="S90">
        <v>25.454032999999999</v>
      </c>
      <c r="T90">
        <v>0</v>
      </c>
      <c r="U90">
        <v>403.90366499999999</v>
      </c>
      <c r="V90">
        <v>19.994084999999998</v>
      </c>
      <c r="W90">
        <v>43.614690000000003</v>
      </c>
      <c r="X90">
        <v>58.066082999999999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15.893853</v>
      </c>
      <c r="AF90">
        <v>8.5589729999999999</v>
      </c>
      <c r="AG90">
        <v>0</v>
      </c>
      <c r="AH90">
        <v>18.26763</v>
      </c>
      <c r="AI90">
        <v>0</v>
      </c>
      <c r="AJ90">
        <v>0</v>
      </c>
      <c r="AK90">
        <v>51.650711000000001</v>
      </c>
      <c r="AL90">
        <v>2.241498</v>
      </c>
      <c r="AM90">
        <v>0</v>
      </c>
      <c r="AN90">
        <v>0.55352699999999999</v>
      </c>
      <c r="AO90">
        <v>0</v>
      </c>
      <c r="AP90">
        <v>4.3243359999999997</v>
      </c>
      <c r="AQ90">
        <v>30.017168999999999</v>
      </c>
      <c r="AR90">
        <v>6.3888480000000003</v>
      </c>
      <c r="AS90">
        <v>9.0821179999999995</v>
      </c>
      <c r="AT90">
        <v>19.290037000000002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80.05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1713.1368890000001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293.98326500000002</v>
      </c>
      <c r="L91">
        <v>121.599338</v>
      </c>
      <c r="M91">
        <v>88.733999999999995</v>
      </c>
      <c r="N91">
        <v>113.931562</v>
      </c>
      <c r="O91">
        <v>119.27549500000001</v>
      </c>
      <c r="P91">
        <v>132.01593800000001</v>
      </c>
      <c r="Q91">
        <v>14.643948</v>
      </c>
      <c r="R91">
        <v>34.128639999999997</v>
      </c>
      <c r="S91">
        <v>17.930537000000001</v>
      </c>
      <c r="T91">
        <v>0</v>
      </c>
      <c r="U91">
        <v>403.90366499999999</v>
      </c>
      <c r="V91">
        <v>13.859864999999999</v>
      </c>
      <c r="W91">
        <v>43.614690000000003</v>
      </c>
      <c r="X91">
        <v>58.066082999999999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15.893853</v>
      </c>
      <c r="AF91">
        <v>8.5589729999999999</v>
      </c>
      <c r="AG91">
        <v>0</v>
      </c>
      <c r="AH91">
        <v>18.26763</v>
      </c>
      <c r="AI91">
        <v>0</v>
      </c>
      <c r="AJ91">
        <v>0</v>
      </c>
      <c r="AK91">
        <v>51.650711000000001</v>
      </c>
      <c r="AL91">
        <v>2.241498</v>
      </c>
      <c r="AM91">
        <v>0</v>
      </c>
      <c r="AN91">
        <v>0.55352699999999999</v>
      </c>
      <c r="AO91">
        <v>0</v>
      </c>
      <c r="AP91">
        <v>4.3243359999999997</v>
      </c>
      <c r="AQ91">
        <v>30.017168999999999</v>
      </c>
      <c r="AR91">
        <v>47.916359999999997</v>
      </c>
      <c r="AS91">
        <v>9.0821179999999995</v>
      </c>
      <c r="AT91">
        <v>19.290037000000002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82.95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1746.4332379999998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308.45076499999999</v>
      </c>
      <c r="L92">
        <v>121.599338</v>
      </c>
      <c r="M92">
        <v>88.733999999999995</v>
      </c>
      <c r="N92">
        <v>113.931562</v>
      </c>
      <c r="O92">
        <v>119.27549500000001</v>
      </c>
      <c r="P92">
        <v>132.01593800000001</v>
      </c>
      <c r="Q92">
        <v>13.531935000000001</v>
      </c>
      <c r="R92">
        <v>34.128639999999997</v>
      </c>
      <c r="S92">
        <v>17.930537000000001</v>
      </c>
      <c r="T92">
        <v>0</v>
      </c>
      <c r="U92">
        <v>403.90366499999999</v>
      </c>
      <c r="V92">
        <v>13.859864999999999</v>
      </c>
      <c r="W92">
        <v>43.614690000000003</v>
      </c>
      <c r="X92">
        <v>58.066082999999999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15.893853</v>
      </c>
      <c r="AF92">
        <v>8.5589729999999999</v>
      </c>
      <c r="AG92">
        <v>0</v>
      </c>
      <c r="AH92">
        <v>18.26763</v>
      </c>
      <c r="AI92">
        <v>0</v>
      </c>
      <c r="AJ92">
        <v>0</v>
      </c>
      <c r="AK92">
        <v>51.650711000000001</v>
      </c>
      <c r="AL92">
        <v>2.241498</v>
      </c>
      <c r="AM92">
        <v>0</v>
      </c>
      <c r="AN92">
        <v>0.55352699999999999</v>
      </c>
      <c r="AO92">
        <v>0</v>
      </c>
      <c r="AP92">
        <v>4.3243359999999997</v>
      </c>
      <c r="AQ92">
        <v>30.017168999999999</v>
      </c>
      <c r="AR92">
        <v>47.916359999999997</v>
      </c>
      <c r="AS92">
        <v>9.0821179999999995</v>
      </c>
      <c r="AT92">
        <v>19.290037000000002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77.16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1753.9987249999999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293.98326500000002</v>
      </c>
      <c r="L93">
        <v>121.599338</v>
      </c>
      <c r="M93">
        <v>88.733999999999995</v>
      </c>
      <c r="N93">
        <v>113.931562</v>
      </c>
      <c r="O93">
        <v>119.27549500000001</v>
      </c>
      <c r="P93">
        <v>132.01593800000001</v>
      </c>
      <c r="Q93">
        <v>13.531935000000001</v>
      </c>
      <c r="R93">
        <v>34.128639999999997</v>
      </c>
      <c r="S93">
        <v>17.930537000000001</v>
      </c>
      <c r="T93">
        <v>0</v>
      </c>
      <c r="U93">
        <v>403.90366499999999</v>
      </c>
      <c r="V93">
        <v>13.859864999999999</v>
      </c>
      <c r="W93">
        <v>43.614690000000003</v>
      </c>
      <c r="X93">
        <v>58.066082999999999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15.893853</v>
      </c>
      <c r="AF93">
        <v>8.5589729999999999</v>
      </c>
      <c r="AG93">
        <v>0</v>
      </c>
      <c r="AH93">
        <v>18.26763</v>
      </c>
      <c r="AI93">
        <v>0</v>
      </c>
      <c r="AJ93">
        <v>0</v>
      </c>
      <c r="AK93">
        <v>51.650711000000001</v>
      </c>
      <c r="AL93">
        <v>2.241498</v>
      </c>
      <c r="AM93">
        <v>0</v>
      </c>
      <c r="AN93">
        <v>0.55352699999999999</v>
      </c>
      <c r="AO93">
        <v>0</v>
      </c>
      <c r="AP93">
        <v>4.3243359999999997</v>
      </c>
      <c r="AQ93">
        <v>30.017168999999999</v>
      </c>
      <c r="AR93">
        <v>6.3888480000000003</v>
      </c>
      <c r="AS93">
        <v>9.0821179999999995</v>
      </c>
      <c r="AT93">
        <v>19.290037000000002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73.3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1694.1437129999999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284.33826499999998</v>
      </c>
      <c r="L94">
        <v>121.599338</v>
      </c>
      <c r="M94">
        <v>88.733999999999995</v>
      </c>
      <c r="N94">
        <v>113.931562</v>
      </c>
      <c r="O94">
        <v>119.27549500000001</v>
      </c>
      <c r="P94">
        <v>132.01593800000001</v>
      </c>
      <c r="Q94">
        <v>13.531935000000001</v>
      </c>
      <c r="R94">
        <v>34.128639999999997</v>
      </c>
      <c r="S94">
        <v>17.930537000000001</v>
      </c>
      <c r="T94">
        <v>0</v>
      </c>
      <c r="U94">
        <v>403.90366499999999</v>
      </c>
      <c r="V94">
        <v>13.859864999999999</v>
      </c>
      <c r="W94">
        <v>43.614690000000003</v>
      </c>
      <c r="X94">
        <v>58.066082999999999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15.893853</v>
      </c>
      <c r="AF94">
        <v>8.5589729999999999</v>
      </c>
      <c r="AG94">
        <v>0</v>
      </c>
      <c r="AH94">
        <v>18.26763</v>
      </c>
      <c r="AI94">
        <v>0</v>
      </c>
      <c r="AJ94">
        <v>0</v>
      </c>
      <c r="AK94">
        <v>51.650711000000001</v>
      </c>
      <c r="AL94">
        <v>2.241498</v>
      </c>
      <c r="AM94">
        <v>0</v>
      </c>
      <c r="AN94">
        <v>0.55352699999999999</v>
      </c>
      <c r="AO94">
        <v>0</v>
      </c>
      <c r="AP94">
        <v>4.3243359999999997</v>
      </c>
      <c r="AQ94">
        <v>15.008584000000001</v>
      </c>
      <c r="AR94">
        <v>6.3888480000000003</v>
      </c>
      <c r="AS94">
        <v>9.0821179999999995</v>
      </c>
      <c r="AT94">
        <v>19.290037000000002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73.3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1669.4901279999999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284.33826499999998</v>
      </c>
      <c r="L95">
        <v>121.599338</v>
      </c>
      <c r="M95">
        <v>88.733999999999995</v>
      </c>
      <c r="N95">
        <v>113.931562</v>
      </c>
      <c r="O95">
        <v>119.27549500000001</v>
      </c>
      <c r="P95">
        <v>132.01593800000001</v>
      </c>
      <c r="Q95">
        <v>13.531935000000001</v>
      </c>
      <c r="R95">
        <v>34.128639999999997</v>
      </c>
      <c r="S95">
        <v>17.930537000000001</v>
      </c>
      <c r="T95">
        <v>0</v>
      </c>
      <c r="U95">
        <v>403.90366499999999</v>
      </c>
      <c r="V95">
        <v>13.859864999999999</v>
      </c>
      <c r="W95">
        <v>43.614690000000003</v>
      </c>
      <c r="X95">
        <v>58.066082999999999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15.893853</v>
      </c>
      <c r="AF95">
        <v>8.5589729999999999</v>
      </c>
      <c r="AG95">
        <v>0</v>
      </c>
      <c r="AH95">
        <v>18.26763</v>
      </c>
      <c r="AI95">
        <v>0</v>
      </c>
      <c r="AJ95">
        <v>0</v>
      </c>
      <c r="AK95">
        <v>51.650711000000001</v>
      </c>
      <c r="AL95">
        <v>2.241498</v>
      </c>
      <c r="AM95">
        <v>0</v>
      </c>
      <c r="AN95">
        <v>0.55352699999999999</v>
      </c>
      <c r="AO95">
        <v>0</v>
      </c>
      <c r="AP95">
        <v>4.3243359999999997</v>
      </c>
      <c r="AQ95">
        <v>15.008584000000001</v>
      </c>
      <c r="AR95">
        <v>6.3888480000000003</v>
      </c>
      <c r="AS95">
        <v>9.0821179999999995</v>
      </c>
      <c r="AT95">
        <v>19.290037000000002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73.3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1669.4901279999999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284.33826499999998</v>
      </c>
      <c r="L96">
        <v>121.599338</v>
      </c>
      <c r="M96">
        <v>88.733999999999995</v>
      </c>
      <c r="N96">
        <v>113.931562</v>
      </c>
      <c r="O96">
        <v>119.27549500000001</v>
      </c>
      <c r="P96">
        <v>132.01593800000001</v>
      </c>
      <c r="Q96">
        <v>13.531935000000001</v>
      </c>
      <c r="R96">
        <v>28.228697</v>
      </c>
      <c r="S96">
        <v>17.930537000000001</v>
      </c>
      <c r="T96">
        <v>0</v>
      </c>
      <c r="U96">
        <v>403.90366499999999</v>
      </c>
      <c r="V96">
        <v>13.859864999999999</v>
      </c>
      <c r="W96">
        <v>43.614690000000003</v>
      </c>
      <c r="X96">
        <v>58.066082999999999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15.893853</v>
      </c>
      <c r="AF96">
        <v>8.5589729999999999</v>
      </c>
      <c r="AG96">
        <v>0</v>
      </c>
      <c r="AH96">
        <v>0</v>
      </c>
      <c r="AI96">
        <v>0</v>
      </c>
      <c r="AJ96">
        <v>0</v>
      </c>
      <c r="AK96">
        <v>51.650711000000001</v>
      </c>
      <c r="AL96">
        <v>2.241498</v>
      </c>
      <c r="AM96">
        <v>0</v>
      </c>
      <c r="AN96">
        <v>0.55352699999999999</v>
      </c>
      <c r="AO96">
        <v>0</v>
      </c>
      <c r="AP96">
        <v>4.3243359999999997</v>
      </c>
      <c r="AQ96">
        <v>15.008584000000001</v>
      </c>
      <c r="AR96">
        <v>6.3888480000000003</v>
      </c>
      <c r="AS96">
        <v>9.0821179999999995</v>
      </c>
      <c r="AT96">
        <v>19.290037000000002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73.3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1645.3225549999997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279.51576499999999</v>
      </c>
      <c r="L97">
        <v>121.599338</v>
      </c>
      <c r="M97">
        <v>88.733999999999995</v>
      </c>
      <c r="N97">
        <v>113.931562</v>
      </c>
      <c r="O97">
        <v>119.27549500000001</v>
      </c>
      <c r="P97">
        <v>132.01593800000001</v>
      </c>
      <c r="Q97">
        <v>13.531935000000001</v>
      </c>
      <c r="R97">
        <v>28.228697</v>
      </c>
      <c r="S97">
        <v>17.930537000000001</v>
      </c>
      <c r="T97">
        <v>0</v>
      </c>
      <c r="U97">
        <v>403.90366499999999</v>
      </c>
      <c r="V97">
        <v>13.859864999999999</v>
      </c>
      <c r="W97">
        <v>35.056198999999999</v>
      </c>
      <c r="X97">
        <v>56.548634999999997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15.893853</v>
      </c>
      <c r="AF97">
        <v>8.5589729999999999</v>
      </c>
      <c r="AG97">
        <v>0</v>
      </c>
      <c r="AH97">
        <v>0</v>
      </c>
      <c r="AI97">
        <v>0</v>
      </c>
      <c r="AJ97">
        <v>0</v>
      </c>
      <c r="AK97">
        <v>51.650711000000001</v>
      </c>
      <c r="AL97">
        <v>2.241498</v>
      </c>
      <c r="AM97">
        <v>0</v>
      </c>
      <c r="AN97">
        <v>0.55352699999999999</v>
      </c>
      <c r="AO97">
        <v>0</v>
      </c>
      <c r="AP97">
        <v>3.0888110000000002</v>
      </c>
      <c r="AQ97">
        <v>15.008584000000001</v>
      </c>
      <c r="AR97">
        <v>8.5184639999999998</v>
      </c>
      <c r="AS97">
        <v>9.0821179999999995</v>
      </c>
      <c r="AT97">
        <v>19.290037000000002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63.66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1621.6782070000002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279.51576499999999</v>
      </c>
      <c r="L98">
        <v>121.599338</v>
      </c>
      <c r="M98">
        <v>88.733999999999995</v>
      </c>
      <c r="N98">
        <v>113.931562</v>
      </c>
      <c r="O98">
        <v>119.27549500000001</v>
      </c>
      <c r="P98">
        <v>132.01593800000001</v>
      </c>
      <c r="Q98">
        <v>13.531935000000001</v>
      </c>
      <c r="R98">
        <v>28.228697</v>
      </c>
      <c r="S98">
        <v>17.930537000000001</v>
      </c>
      <c r="T98">
        <v>0</v>
      </c>
      <c r="U98">
        <v>403.90366499999999</v>
      </c>
      <c r="V98">
        <v>13.859864999999999</v>
      </c>
      <c r="W98">
        <v>35.056198999999999</v>
      </c>
      <c r="X98">
        <v>56.548634999999997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15.893853</v>
      </c>
      <c r="AF98">
        <v>8.5589729999999999</v>
      </c>
      <c r="AG98">
        <v>0</v>
      </c>
      <c r="AH98">
        <v>0</v>
      </c>
      <c r="AI98">
        <v>0</v>
      </c>
      <c r="AJ98">
        <v>0</v>
      </c>
      <c r="AK98">
        <v>51.650711000000001</v>
      </c>
      <c r="AL98">
        <v>12.328239</v>
      </c>
      <c r="AM98">
        <v>0</v>
      </c>
      <c r="AN98">
        <v>0.55352699999999999</v>
      </c>
      <c r="AO98">
        <v>0</v>
      </c>
      <c r="AP98">
        <v>3.0888110000000002</v>
      </c>
      <c r="AQ98">
        <v>15.008584000000001</v>
      </c>
      <c r="AR98">
        <v>8.5184639999999998</v>
      </c>
      <c r="AS98">
        <v>9.0821179999999995</v>
      </c>
      <c r="AT98">
        <v>17.880193999999999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63.66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1630.3551050000001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6.5215611477499982</v>
      </c>
      <c r="L99">
        <f t="shared" si="2"/>
        <v>3.2824420007499979</v>
      </c>
      <c r="M99">
        <f t="shared" si="2"/>
        <v>2.129616000000004</v>
      </c>
      <c r="N99">
        <f t="shared" si="2"/>
        <v>2.7343574879999974</v>
      </c>
      <c r="O99">
        <f t="shared" si="2"/>
        <v>2.8626118799999976</v>
      </c>
      <c r="P99">
        <f t="shared" si="2"/>
        <v>3.1683825120000075</v>
      </c>
      <c r="Q99">
        <f t="shared" si="2"/>
        <v>0.28033240950000021</v>
      </c>
      <c r="R99">
        <f t="shared" si="2"/>
        <v>0.72087985974999902</v>
      </c>
      <c r="S99">
        <f t="shared" si="2"/>
        <v>0.38777468149999972</v>
      </c>
      <c r="T99">
        <f t="shared" si="2"/>
        <v>0</v>
      </c>
      <c r="U99">
        <f t="shared" si="2"/>
        <v>9.693687960000009</v>
      </c>
      <c r="V99">
        <f t="shared" si="2"/>
        <v>0.38057581200000012</v>
      </c>
      <c r="W99">
        <f t="shared" si="2"/>
        <v>0.98951147099999959</v>
      </c>
      <c r="X99">
        <f t="shared" si="2"/>
        <v>1.3627921564999996</v>
      </c>
      <c r="Y99">
        <f t="shared" si="2"/>
        <v>0</v>
      </c>
      <c r="Z99">
        <f t="shared" si="2"/>
        <v>5.7683851499999973E-2</v>
      </c>
      <c r="AA99">
        <f t="shared" si="2"/>
        <v>0.12956206649999999</v>
      </c>
      <c r="AB99">
        <f t="shared" si="2"/>
        <v>0.18101067799999995</v>
      </c>
      <c r="AC99">
        <f t="shared" si="2"/>
        <v>3.90703965E-2</v>
      </c>
      <c r="AD99">
        <f t="shared" si="2"/>
        <v>0.1403171285</v>
      </c>
      <c r="AE99">
        <f t="shared" si="2"/>
        <v>0.47284212275000026</v>
      </c>
      <c r="AF99">
        <f t="shared" si="2"/>
        <v>0.27499980225000004</v>
      </c>
      <c r="AG99">
        <f t="shared" si="2"/>
        <v>0</v>
      </c>
      <c r="AH99">
        <f t="shared" si="2"/>
        <v>0.78920728449999999</v>
      </c>
      <c r="AI99">
        <f t="shared" si="2"/>
        <v>6.8144599249999979E-2</v>
      </c>
      <c r="AJ99">
        <f t="shared" si="2"/>
        <v>0</v>
      </c>
      <c r="AK99">
        <f t="shared" si="2"/>
        <v>1.2396170640000033</v>
      </c>
      <c r="AL99">
        <f t="shared" si="2"/>
        <v>0.2826304865000005</v>
      </c>
      <c r="AM99">
        <f t="shared" si="2"/>
        <v>5.784267550000001E-2</v>
      </c>
      <c r="AN99">
        <f t="shared" si="2"/>
        <v>1.328464800000002E-2</v>
      </c>
      <c r="AO99">
        <f t="shared" si="2"/>
        <v>0</v>
      </c>
      <c r="AP99">
        <f t="shared" si="2"/>
        <v>0.11480617275000009</v>
      </c>
      <c r="AQ99">
        <f t="shared" si="2"/>
        <v>0.52063685799999981</v>
      </c>
      <c r="AR99">
        <f t="shared" si="2"/>
        <v>0.34792601400000017</v>
      </c>
      <c r="AS99">
        <f t="shared" si="2"/>
        <v>0.26955985400000038</v>
      </c>
      <c r="AT99">
        <f t="shared" si="2"/>
        <v>0.44559671149999974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1.883207499999999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41.842471292750012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M2" t="s">
        <v>27</v>
      </c>
      <c r="N2" t="s">
        <v>28</v>
      </c>
      <c r="O2" t="s">
        <v>29</v>
      </c>
      <c r="Q2" t="s">
        <v>38</v>
      </c>
      <c r="R2" t="s">
        <v>39</v>
      </c>
      <c r="S2" t="s">
        <v>40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0.23447000000000001</v>
      </c>
      <c r="S72">
        <v>20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20.234470000000002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10.875749000000001</v>
      </c>
      <c r="N73">
        <v>0</v>
      </c>
      <c r="O73">
        <v>0</v>
      </c>
      <c r="P73">
        <v>0</v>
      </c>
      <c r="Q73">
        <v>1.129613</v>
      </c>
      <c r="R73">
        <v>0.23447000000000001</v>
      </c>
      <c r="S73">
        <v>13.367012000000001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25.606844000000002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11.341825</v>
      </c>
      <c r="N74">
        <v>9.5267379999999999</v>
      </c>
      <c r="O74">
        <v>7.7453250000000002</v>
      </c>
      <c r="P74">
        <v>0</v>
      </c>
      <c r="Q74">
        <v>1.129613</v>
      </c>
      <c r="R74">
        <v>0.23447000000000001</v>
      </c>
      <c r="S74">
        <v>0.55985600000000002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30.537827000000004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0.94320000000000004</v>
      </c>
      <c r="R75">
        <v>1.2830000000000001E-3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0.94448300000000007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0.94320000000000004</v>
      </c>
      <c r="R76">
        <v>1.2830000000000001E-3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0.94448300000000007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0.52544000000000002</v>
      </c>
      <c r="R77">
        <v>0</v>
      </c>
      <c r="S77">
        <v>2.1732390000000001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2.6986790000000003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0.52544000000000002</v>
      </c>
      <c r="R78">
        <v>0</v>
      </c>
      <c r="S78">
        <v>2.1732390000000001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2.6986790000000003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11.341825</v>
      </c>
      <c r="N79">
        <v>0</v>
      </c>
      <c r="O79">
        <v>0</v>
      </c>
      <c r="P79">
        <v>0</v>
      </c>
      <c r="Q79">
        <v>9.4320000000000004</v>
      </c>
      <c r="R79">
        <v>0</v>
      </c>
      <c r="S79">
        <v>10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30.773825000000002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11.341825</v>
      </c>
      <c r="N80">
        <v>0</v>
      </c>
      <c r="O80">
        <v>0</v>
      </c>
      <c r="P80">
        <v>0</v>
      </c>
      <c r="Q80">
        <v>10</v>
      </c>
      <c r="R80">
        <v>0</v>
      </c>
      <c r="S80">
        <v>10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31.341825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0.64030100000000001</v>
      </c>
      <c r="R81">
        <v>0</v>
      </c>
      <c r="S81">
        <v>3.5444330000000002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4.1847340000000006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1.1225305999999999E-2</v>
      </c>
      <c r="N99">
        <f t="shared" si="2"/>
        <v>2.3816845E-3</v>
      </c>
      <c r="O99">
        <f t="shared" si="2"/>
        <v>1.93633125E-3</v>
      </c>
      <c r="P99">
        <f t="shared" si="2"/>
        <v>0</v>
      </c>
      <c r="Q99">
        <f t="shared" si="2"/>
        <v>6.3172017500000002E-3</v>
      </c>
      <c r="R99">
        <f t="shared" si="2"/>
        <v>1.7649400000000005E-4</v>
      </c>
      <c r="S99">
        <f t="shared" si="2"/>
        <v>1.5454444750000003E-2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3.7491462249999996E-2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45248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205.35</v>
      </c>
      <c r="C3" s="34">
        <v>55.57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71.760000000000005</v>
      </c>
      <c r="N3">
        <v>271.27</v>
      </c>
      <c r="O3">
        <v>53.05</v>
      </c>
      <c r="P3">
        <v>1.78</v>
      </c>
      <c r="Q3">
        <v>7.21</v>
      </c>
      <c r="R3" s="93">
        <v>0</v>
      </c>
      <c r="S3" s="93">
        <v>0</v>
      </c>
      <c r="T3" s="93">
        <v>0</v>
      </c>
      <c r="U3">
        <v>1.92</v>
      </c>
      <c r="V3">
        <v>0</v>
      </c>
      <c r="W3">
        <v>2.23</v>
      </c>
      <c r="X3">
        <v>58.42</v>
      </c>
      <c r="Y3">
        <v>19.48</v>
      </c>
      <c r="Z3">
        <v>19.47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10.31</v>
      </c>
      <c r="AH3">
        <v>31.19</v>
      </c>
      <c r="AI3">
        <v>31.19</v>
      </c>
      <c r="AJ3">
        <v>24.11</v>
      </c>
      <c r="AK3">
        <v>0</v>
      </c>
      <c r="AL3">
        <v>0</v>
      </c>
    </row>
    <row r="4" spans="1:38">
      <c r="A4" t="s">
        <v>46</v>
      </c>
      <c r="B4" s="34">
        <v>205.35</v>
      </c>
      <c r="C4" s="34">
        <v>55.57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71.760000000000005</v>
      </c>
      <c r="N4">
        <v>271.27</v>
      </c>
      <c r="O4">
        <v>53.05</v>
      </c>
      <c r="P4">
        <v>1.78</v>
      </c>
      <c r="Q4">
        <v>7.21</v>
      </c>
      <c r="R4" s="93">
        <v>0</v>
      </c>
      <c r="S4" s="93">
        <v>0</v>
      </c>
      <c r="T4" s="93">
        <v>0</v>
      </c>
      <c r="U4">
        <v>1.92</v>
      </c>
      <c r="V4">
        <v>0</v>
      </c>
      <c r="W4">
        <v>2.23</v>
      </c>
      <c r="X4">
        <v>57.83</v>
      </c>
      <c r="Y4">
        <v>19.260000000000002</v>
      </c>
      <c r="Z4">
        <v>19.28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9.7100000000000009</v>
      </c>
      <c r="AH4">
        <v>30.03</v>
      </c>
      <c r="AI4">
        <v>30.03</v>
      </c>
      <c r="AJ4">
        <v>24.11</v>
      </c>
      <c r="AK4">
        <v>0</v>
      </c>
      <c r="AL4">
        <v>0</v>
      </c>
    </row>
    <row r="5" spans="1:38">
      <c r="A5" t="s">
        <v>47</v>
      </c>
      <c r="B5" s="34">
        <v>205.35</v>
      </c>
      <c r="C5" s="34">
        <v>55.57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71.760000000000005</v>
      </c>
      <c r="N5">
        <v>271.27</v>
      </c>
      <c r="O5">
        <v>53.05</v>
      </c>
      <c r="P5">
        <v>1.78</v>
      </c>
      <c r="Q5">
        <v>7.21</v>
      </c>
      <c r="R5" s="93">
        <v>0</v>
      </c>
      <c r="S5" s="93">
        <v>0</v>
      </c>
      <c r="T5" s="93">
        <v>0</v>
      </c>
      <c r="U5">
        <v>1.92</v>
      </c>
      <c r="V5">
        <v>0</v>
      </c>
      <c r="W5">
        <v>2.23</v>
      </c>
      <c r="X5">
        <v>57.12</v>
      </c>
      <c r="Y5">
        <v>19.03</v>
      </c>
      <c r="Z5">
        <v>19.04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9.17</v>
      </c>
      <c r="AH5">
        <v>29.09</v>
      </c>
      <c r="AI5">
        <v>29.09</v>
      </c>
      <c r="AJ5">
        <v>24.11</v>
      </c>
      <c r="AK5">
        <v>0</v>
      </c>
      <c r="AL5">
        <v>0</v>
      </c>
    </row>
    <row r="6" spans="1:38">
      <c r="A6" t="s">
        <v>48</v>
      </c>
      <c r="B6" s="34">
        <v>205.35</v>
      </c>
      <c r="C6" s="34">
        <v>55.57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71.760000000000005</v>
      </c>
      <c r="N6">
        <v>271.27</v>
      </c>
      <c r="O6">
        <v>53.05</v>
      </c>
      <c r="P6">
        <v>1.78</v>
      </c>
      <c r="Q6">
        <v>7.21</v>
      </c>
      <c r="R6" s="93">
        <v>0</v>
      </c>
      <c r="S6" s="93">
        <v>0</v>
      </c>
      <c r="T6" s="93">
        <v>0</v>
      </c>
      <c r="U6">
        <v>1.92</v>
      </c>
      <c r="V6">
        <v>0</v>
      </c>
      <c r="W6">
        <v>2.23</v>
      </c>
      <c r="X6">
        <v>34.93</v>
      </c>
      <c r="Y6">
        <v>11.65</v>
      </c>
      <c r="Z6">
        <v>11.64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8.64</v>
      </c>
      <c r="AH6">
        <v>28.64</v>
      </c>
      <c r="AI6">
        <v>28.64</v>
      </c>
      <c r="AJ6">
        <v>24.11</v>
      </c>
      <c r="AK6">
        <v>0</v>
      </c>
      <c r="AL6">
        <v>0</v>
      </c>
    </row>
    <row r="7" spans="1:38">
      <c r="A7" t="s">
        <v>49</v>
      </c>
      <c r="B7" s="34">
        <v>205.35</v>
      </c>
      <c r="C7" s="34">
        <v>55.57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71.760000000000005</v>
      </c>
      <c r="N7">
        <v>231.48</v>
      </c>
      <c r="O7">
        <v>53.05</v>
      </c>
      <c r="P7">
        <v>1.78</v>
      </c>
      <c r="Q7">
        <v>7.21</v>
      </c>
      <c r="R7" s="93">
        <v>0</v>
      </c>
      <c r="S7" s="93">
        <v>0</v>
      </c>
      <c r="T7" s="93">
        <v>0</v>
      </c>
      <c r="U7">
        <v>1.84</v>
      </c>
      <c r="V7">
        <v>0</v>
      </c>
      <c r="W7">
        <v>2.23</v>
      </c>
      <c r="X7">
        <v>33.81</v>
      </c>
      <c r="Y7">
        <v>11.27</v>
      </c>
      <c r="Z7">
        <v>11.27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8.1</v>
      </c>
      <c r="AH7">
        <v>26.57</v>
      </c>
      <c r="AI7">
        <v>26.57</v>
      </c>
      <c r="AJ7">
        <v>24.11</v>
      </c>
      <c r="AK7">
        <v>0</v>
      </c>
      <c r="AL7">
        <v>0</v>
      </c>
    </row>
    <row r="8" spans="1:38">
      <c r="A8" t="s">
        <v>50</v>
      </c>
      <c r="B8" s="34">
        <v>205.35</v>
      </c>
      <c r="C8" s="34">
        <v>55.57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71.760000000000005</v>
      </c>
      <c r="N8">
        <v>183.26</v>
      </c>
      <c r="O8">
        <v>53.05</v>
      </c>
      <c r="P8">
        <v>1.78</v>
      </c>
      <c r="Q8">
        <v>9.2799999999999994</v>
      </c>
      <c r="R8" s="93">
        <v>0</v>
      </c>
      <c r="S8" s="93">
        <v>0</v>
      </c>
      <c r="T8" s="93">
        <v>0</v>
      </c>
      <c r="U8">
        <v>1.84</v>
      </c>
      <c r="V8">
        <v>0</v>
      </c>
      <c r="W8">
        <v>2.23</v>
      </c>
      <c r="X8">
        <v>44.09</v>
      </c>
      <c r="Y8">
        <v>14.69</v>
      </c>
      <c r="Z8">
        <v>14.7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7.47</v>
      </c>
      <c r="AH8">
        <v>34.380000000000003</v>
      </c>
      <c r="AI8">
        <v>34.380000000000003</v>
      </c>
      <c r="AJ8">
        <v>24.11</v>
      </c>
      <c r="AK8">
        <v>0</v>
      </c>
      <c r="AL8">
        <v>0</v>
      </c>
    </row>
    <row r="9" spans="1:38">
      <c r="A9" t="s">
        <v>51</v>
      </c>
      <c r="B9" s="34">
        <v>205.35</v>
      </c>
      <c r="C9" s="34">
        <v>31.83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71.760000000000005</v>
      </c>
      <c r="N9">
        <v>173.61</v>
      </c>
      <c r="O9">
        <v>53.05</v>
      </c>
      <c r="P9">
        <v>1.78</v>
      </c>
      <c r="Q9">
        <v>9.16</v>
      </c>
      <c r="R9" s="93">
        <v>0</v>
      </c>
      <c r="S9" s="93">
        <v>0</v>
      </c>
      <c r="T9" s="93">
        <v>0</v>
      </c>
      <c r="U9">
        <v>1.84</v>
      </c>
      <c r="V9">
        <v>0</v>
      </c>
      <c r="W9">
        <v>2.23</v>
      </c>
      <c r="X9">
        <v>42.74</v>
      </c>
      <c r="Y9">
        <v>14.24</v>
      </c>
      <c r="Z9">
        <v>14.25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6.69</v>
      </c>
      <c r="AH9">
        <v>31.59</v>
      </c>
      <c r="AI9">
        <v>31.59</v>
      </c>
      <c r="AJ9">
        <v>24.11</v>
      </c>
      <c r="AK9">
        <v>0</v>
      </c>
      <c r="AL9">
        <v>0</v>
      </c>
    </row>
    <row r="10" spans="1:38">
      <c r="A10" t="s">
        <v>52</v>
      </c>
      <c r="B10" s="34">
        <v>205.35</v>
      </c>
      <c r="C10" s="34">
        <v>31.83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71.760000000000005</v>
      </c>
      <c r="N10">
        <v>173.61</v>
      </c>
      <c r="O10">
        <v>53.05</v>
      </c>
      <c r="P10">
        <v>1.78</v>
      </c>
      <c r="Q10">
        <v>8.99</v>
      </c>
      <c r="R10" s="93">
        <v>0</v>
      </c>
      <c r="S10" s="93">
        <v>0</v>
      </c>
      <c r="T10" s="93">
        <v>0</v>
      </c>
      <c r="U10">
        <v>1.84</v>
      </c>
      <c r="V10">
        <v>0</v>
      </c>
      <c r="W10">
        <v>2.23</v>
      </c>
      <c r="X10">
        <v>40.61</v>
      </c>
      <c r="Y10">
        <v>13.53</v>
      </c>
      <c r="Z10">
        <v>13.54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6.77</v>
      </c>
      <c r="AH10">
        <v>29.42</v>
      </c>
      <c r="AI10">
        <v>29.42</v>
      </c>
      <c r="AJ10">
        <v>24.11</v>
      </c>
      <c r="AK10">
        <v>0</v>
      </c>
      <c r="AL10">
        <v>0</v>
      </c>
    </row>
    <row r="11" spans="1:38">
      <c r="A11" t="s">
        <v>53</v>
      </c>
      <c r="B11" s="34">
        <v>205.35</v>
      </c>
      <c r="C11" s="34">
        <v>31.83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71.760000000000005</v>
      </c>
      <c r="N11">
        <v>163.96</v>
      </c>
      <c r="O11">
        <v>53.05</v>
      </c>
      <c r="P11">
        <v>1.78</v>
      </c>
      <c r="Q11">
        <v>8.98</v>
      </c>
      <c r="R11" s="93">
        <v>0</v>
      </c>
      <c r="S11" s="93">
        <v>0</v>
      </c>
      <c r="T11" s="93">
        <v>0</v>
      </c>
      <c r="U11">
        <v>1.84</v>
      </c>
      <c r="V11">
        <v>0</v>
      </c>
      <c r="W11">
        <v>2.23</v>
      </c>
      <c r="X11">
        <v>37.69</v>
      </c>
      <c r="Y11">
        <v>12.57</v>
      </c>
      <c r="Z11">
        <v>12.56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28.07</v>
      </c>
      <c r="AI11">
        <v>28.07</v>
      </c>
      <c r="AJ11">
        <v>24.11</v>
      </c>
      <c r="AK11">
        <v>0</v>
      </c>
      <c r="AL11">
        <v>0</v>
      </c>
    </row>
    <row r="12" spans="1:38">
      <c r="A12" t="s">
        <v>54</v>
      </c>
      <c r="B12" s="34">
        <v>205.35</v>
      </c>
      <c r="C12" s="34">
        <v>31.83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71.760000000000005</v>
      </c>
      <c r="N12">
        <v>163.96</v>
      </c>
      <c r="O12">
        <v>53.05</v>
      </c>
      <c r="P12">
        <v>1.78</v>
      </c>
      <c r="Q12">
        <v>8.06</v>
      </c>
      <c r="R12" s="93">
        <v>0</v>
      </c>
      <c r="S12" s="93">
        <v>0</v>
      </c>
      <c r="T12" s="93">
        <v>0</v>
      </c>
      <c r="U12">
        <v>1.84</v>
      </c>
      <c r="V12">
        <v>0</v>
      </c>
      <c r="W12">
        <v>2.23</v>
      </c>
      <c r="X12">
        <v>44.05</v>
      </c>
      <c r="Y12">
        <v>14.69</v>
      </c>
      <c r="Z12">
        <v>14.68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26.56</v>
      </c>
      <c r="AI12">
        <v>26.56</v>
      </c>
      <c r="AJ12">
        <v>24.11</v>
      </c>
      <c r="AK12">
        <v>0</v>
      </c>
      <c r="AL12">
        <v>0</v>
      </c>
    </row>
    <row r="13" spans="1:38">
      <c r="A13" t="s">
        <v>55</v>
      </c>
      <c r="B13" s="34">
        <v>174.27</v>
      </c>
      <c r="C13" s="34">
        <v>31.83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71.760000000000005</v>
      </c>
      <c r="N13">
        <v>163.96</v>
      </c>
      <c r="O13">
        <v>53.05</v>
      </c>
      <c r="P13">
        <v>1.78</v>
      </c>
      <c r="Q13">
        <v>8.0500000000000007</v>
      </c>
      <c r="R13" s="93">
        <v>0</v>
      </c>
      <c r="S13" s="93">
        <v>0</v>
      </c>
      <c r="T13" s="93">
        <v>0</v>
      </c>
      <c r="U13">
        <v>1.84</v>
      </c>
      <c r="V13">
        <v>0</v>
      </c>
      <c r="W13">
        <v>2.23</v>
      </c>
      <c r="X13">
        <v>43.9</v>
      </c>
      <c r="Y13">
        <v>14.64</v>
      </c>
      <c r="Z13">
        <v>14.63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25.21</v>
      </c>
      <c r="AI13">
        <v>25.21</v>
      </c>
      <c r="AJ13">
        <v>24.11</v>
      </c>
      <c r="AK13">
        <v>0</v>
      </c>
      <c r="AL13">
        <v>0</v>
      </c>
    </row>
    <row r="14" spans="1:38">
      <c r="A14" t="s">
        <v>56</v>
      </c>
      <c r="B14" s="34">
        <v>174.27</v>
      </c>
      <c r="C14" s="34">
        <v>31.83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71.760000000000005</v>
      </c>
      <c r="N14">
        <v>163.96</v>
      </c>
      <c r="O14">
        <v>53.05</v>
      </c>
      <c r="P14">
        <v>1.78</v>
      </c>
      <c r="Q14">
        <v>7.95</v>
      </c>
      <c r="R14" s="93">
        <v>0</v>
      </c>
      <c r="S14" s="93">
        <v>0</v>
      </c>
      <c r="T14" s="93">
        <v>0</v>
      </c>
      <c r="U14">
        <v>1.84</v>
      </c>
      <c r="V14">
        <v>0</v>
      </c>
      <c r="W14">
        <v>2.23</v>
      </c>
      <c r="X14">
        <v>42.83</v>
      </c>
      <c r="Y14">
        <v>14.27</v>
      </c>
      <c r="Z14">
        <v>14.28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26.96</v>
      </c>
      <c r="AI14">
        <v>26.96</v>
      </c>
      <c r="AJ14">
        <v>24.11</v>
      </c>
      <c r="AK14">
        <v>0</v>
      </c>
      <c r="AL14">
        <v>0</v>
      </c>
    </row>
    <row r="15" spans="1:38">
      <c r="A15" t="s">
        <v>57</v>
      </c>
      <c r="B15" s="34">
        <v>174.27</v>
      </c>
      <c r="C15" s="34">
        <v>31.83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71.760000000000005</v>
      </c>
      <c r="N15">
        <v>163.96</v>
      </c>
      <c r="O15">
        <v>53.05</v>
      </c>
      <c r="P15">
        <v>1.71</v>
      </c>
      <c r="Q15">
        <v>7.78</v>
      </c>
      <c r="R15" s="93">
        <v>0</v>
      </c>
      <c r="S15" s="93">
        <v>0</v>
      </c>
      <c r="T15" s="93">
        <v>0</v>
      </c>
      <c r="U15">
        <v>1.77</v>
      </c>
      <c r="V15">
        <v>0</v>
      </c>
      <c r="W15">
        <v>2.23</v>
      </c>
      <c r="X15">
        <v>41.83</v>
      </c>
      <c r="Y15">
        <v>13.95</v>
      </c>
      <c r="Z15">
        <v>13.94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26.59</v>
      </c>
      <c r="AI15">
        <v>26.59</v>
      </c>
      <c r="AJ15">
        <v>24.11</v>
      </c>
      <c r="AK15">
        <v>0</v>
      </c>
      <c r="AL15">
        <v>0</v>
      </c>
    </row>
    <row r="16" spans="1:38">
      <c r="A16" t="s">
        <v>58</v>
      </c>
      <c r="B16" s="34">
        <v>174.27</v>
      </c>
      <c r="C16" s="34">
        <v>31.83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71.760000000000005</v>
      </c>
      <c r="N16">
        <v>163.96</v>
      </c>
      <c r="O16">
        <v>53.05</v>
      </c>
      <c r="P16">
        <v>1.71</v>
      </c>
      <c r="Q16">
        <v>7.58</v>
      </c>
      <c r="R16" s="93">
        <v>0</v>
      </c>
      <c r="S16" s="93">
        <v>0</v>
      </c>
      <c r="T16" s="93">
        <v>0</v>
      </c>
      <c r="U16">
        <v>1.77</v>
      </c>
      <c r="V16">
        <v>0</v>
      </c>
      <c r="W16">
        <v>2.23</v>
      </c>
      <c r="X16">
        <v>40.33</v>
      </c>
      <c r="Y16">
        <v>13.45</v>
      </c>
      <c r="Z16">
        <v>13.44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26.22</v>
      </c>
      <c r="AI16">
        <v>26.22</v>
      </c>
      <c r="AJ16">
        <v>24.11</v>
      </c>
      <c r="AK16">
        <v>0</v>
      </c>
      <c r="AL16">
        <v>0</v>
      </c>
    </row>
    <row r="17" spans="1:38">
      <c r="A17" t="s">
        <v>59</v>
      </c>
      <c r="B17" s="34">
        <v>205.35</v>
      </c>
      <c r="C17" s="34">
        <v>31.83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71.760000000000005</v>
      </c>
      <c r="N17">
        <v>163.96</v>
      </c>
      <c r="O17">
        <v>53.05</v>
      </c>
      <c r="P17">
        <v>1.71</v>
      </c>
      <c r="Q17">
        <v>7.32</v>
      </c>
      <c r="R17" s="93">
        <v>0</v>
      </c>
      <c r="S17" s="93">
        <v>0</v>
      </c>
      <c r="T17" s="93">
        <v>0</v>
      </c>
      <c r="U17">
        <v>1.77</v>
      </c>
      <c r="V17">
        <v>0</v>
      </c>
      <c r="W17">
        <v>2.23</v>
      </c>
      <c r="X17">
        <v>39.33</v>
      </c>
      <c r="Y17">
        <v>13.11</v>
      </c>
      <c r="Z17">
        <v>13.11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25.85</v>
      </c>
      <c r="AI17">
        <v>25.85</v>
      </c>
      <c r="AJ17">
        <v>24.11</v>
      </c>
      <c r="AK17">
        <v>0</v>
      </c>
      <c r="AL17">
        <v>0</v>
      </c>
    </row>
    <row r="18" spans="1:38">
      <c r="A18" t="s">
        <v>60</v>
      </c>
      <c r="B18" s="34">
        <v>188.3</v>
      </c>
      <c r="C18" s="34">
        <v>31.83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71.760000000000005</v>
      </c>
      <c r="N18">
        <v>163.96</v>
      </c>
      <c r="O18">
        <v>53.05</v>
      </c>
      <c r="P18">
        <v>1.71</v>
      </c>
      <c r="Q18">
        <v>7.21</v>
      </c>
      <c r="R18" s="93">
        <v>0</v>
      </c>
      <c r="S18" s="93">
        <v>0</v>
      </c>
      <c r="T18" s="93">
        <v>0</v>
      </c>
      <c r="U18">
        <v>1.77</v>
      </c>
      <c r="V18">
        <v>0</v>
      </c>
      <c r="W18">
        <v>2.23</v>
      </c>
      <c r="X18">
        <v>30.81</v>
      </c>
      <c r="Y18">
        <v>10.26</v>
      </c>
      <c r="Z18">
        <v>10.27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23.48</v>
      </c>
      <c r="AI18">
        <v>23.48</v>
      </c>
      <c r="AJ18">
        <v>24.11</v>
      </c>
      <c r="AK18">
        <v>0</v>
      </c>
      <c r="AL18">
        <v>0</v>
      </c>
    </row>
    <row r="19" spans="1:38">
      <c r="A19" t="s">
        <v>61</v>
      </c>
      <c r="B19" s="34">
        <v>166.12</v>
      </c>
      <c r="C19" s="34">
        <v>31.83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71.760000000000005</v>
      </c>
      <c r="N19">
        <v>163.96</v>
      </c>
      <c r="O19">
        <v>53.05</v>
      </c>
      <c r="P19">
        <v>1.71</v>
      </c>
      <c r="Q19">
        <v>7.21</v>
      </c>
      <c r="R19" s="93">
        <v>0</v>
      </c>
      <c r="S19" s="93">
        <v>0</v>
      </c>
      <c r="T19" s="93">
        <v>0</v>
      </c>
      <c r="U19">
        <v>1.77</v>
      </c>
      <c r="V19">
        <v>0</v>
      </c>
      <c r="W19">
        <v>2.23</v>
      </c>
      <c r="X19">
        <v>30.67</v>
      </c>
      <c r="Y19">
        <v>10.220000000000001</v>
      </c>
      <c r="Z19">
        <v>10.220000000000001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23.11</v>
      </c>
      <c r="AI19">
        <v>23.11</v>
      </c>
      <c r="AJ19">
        <v>24.11</v>
      </c>
      <c r="AK19">
        <v>0</v>
      </c>
      <c r="AL19">
        <v>0</v>
      </c>
    </row>
    <row r="20" spans="1:38">
      <c r="A20" t="s">
        <v>62</v>
      </c>
      <c r="B20" s="34">
        <v>166.12</v>
      </c>
      <c r="C20" s="34">
        <v>31.83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71.760000000000005</v>
      </c>
      <c r="N20">
        <v>163.96</v>
      </c>
      <c r="O20">
        <v>53.05</v>
      </c>
      <c r="P20">
        <v>1.71</v>
      </c>
      <c r="Q20">
        <v>7.21</v>
      </c>
      <c r="R20" s="93">
        <v>0</v>
      </c>
      <c r="S20" s="93">
        <v>0</v>
      </c>
      <c r="T20" s="93">
        <v>0</v>
      </c>
      <c r="U20">
        <v>1.77</v>
      </c>
      <c r="V20">
        <v>0</v>
      </c>
      <c r="W20">
        <v>2.23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22.74</v>
      </c>
      <c r="AI20">
        <v>22.74</v>
      </c>
      <c r="AJ20">
        <v>24.11</v>
      </c>
      <c r="AK20">
        <v>0</v>
      </c>
      <c r="AL20">
        <v>0</v>
      </c>
    </row>
    <row r="21" spans="1:38">
      <c r="A21" t="s">
        <v>63</v>
      </c>
      <c r="B21" s="34">
        <v>166.12</v>
      </c>
      <c r="C21" s="34">
        <v>55.57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71.760000000000005</v>
      </c>
      <c r="N21">
        <v>192.9</v>
      </c>
      <c r="O21">
        <v>53.05</v>
      </c>
      <c r="P21">
        <v>1.71</v>
      </c>
      <c r="Q21">
        <v>7.21</v>
      </c>
      <c r="R21" s="93">
        <v>0</v>
      </c>
      <c r="S21" s="93">
        <v>0</v>
      </c>
      <c r="T21" s="93">
        <v>0</v>
      </c>
      <c r="U21">
        <v>1.77</v>
      </c>
      <c r="V21">
        <v>0</v>
      </c>
      <c r="W21">
        <v>2.23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19.690000000000001</v>
      </c>
      <c r="AI21">
        <v>19.690000000000001</v>
      </c>
      <c r="AJ21">
        <v>24.11</v>
      </c>
      <c r="AK21">
        <v>0</v>
      </c>
      <c r="AL21">
        <v>0</v>
      </c>
    </row>
    <row r="22" spans="1:38">
      <c r="A22" t="s">
        <v>64</v>
      </c>
      <c r="B22" s="34">
        <v>166.12</v>
      </c>
      <c r="C22" s="34">
        <v>55.57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71.760000000000005</v>
      </c>
      <c r="N22">
        <v>231.48</v>
      </c>
      <c r="O22">
        <v>53.05</v>
      </c>
      <c r="P22">
        <v>1.71</v>
      </c>
      <c r="Q22">
        <v>11.14</v>
      </c>
      <c r="R22" s="93">
        <v>0</v>
      </c>
      <c r="S22" s="93">
        <v>0</v>
      </c>
      <c r="T22" s="93">
        <v>0</v>
      </c>
      <c r="U22">
        <v>1.77</v>
      </c>
      <c r="V22">
        <v>0</v>
      </c>
      <c r="W22">
        <v>2.23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19.36</v>
      </c>
      <c r="AI22">
        <v>19.36</v>
      </c>
      <c r="AJ22">
        <v>24.11</v>
      </c>
      <c r="AK22">
        <v>0</v>
      </c>
      <c r="AL22">
        <v>0</v>
      </c>
    </row>
    <row r="23" spans="1:38">
      <c r="A23" t="s">
        <v>65</v>
      </c>
      <c r="B23" s="34">
        <v>205.35</v>
      </c>
      <c r="C23" s="34">
        <v>55.57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67.52</v>
      </c>
      <c r="N23">
        <v>271.27</v>
      </c>
      <c r="O23">
        <v>53.05</v>
      </c>
      <c r="P23">
        <v>1.71</v>
      </c>
      <c r="Q23">
        <v>10.99</v>
      </c>
      <c r="R23" s="93">
        <v>0</v>
      </c>
      <c r="S23" s="93">
        <v>0</v>
      </c>
      <c r="T23" s="93">
        <v>0</v>
      </c>
      <c r="U23">
        <v>1.77</v>
      </c>
      <c r="V23">
        <v>0</v>
      </c>
      <c r="W23">
        <v>2.1800000000000002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19.03</v>
      </c>
      <c r="AI23">
        <v>19.03</v>
      </c>
      <c r="AJ23">
        <v>24.11</v>
      </c>
      <c r="AK23">
        <v>0</v>
      </c>
      <c r="AL23">
        <v>0</v>
      </c>
    </row>
    <row r="24" spans="1:38">
      <c r="A24" t="s">
        <v>66</v>
      </c>
      <c r="B24" s="34">
        <v>205.35</v>
      </c>
      <c r="C24" s="34">
        <v>55.57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67.52</v>
      </c>
      <c r="N24">
        <v>271.27</v>
      </c>
      <c r="O24">
        <v>53.05</v>
      </c>
      <c r="P24">
        <v>1.71</v>
      </c>
      <c r="Q24">
        <v>10.72</v>
      </c>
      <c r="R24" s="93">
        <v>0</v>
      </c>
      <c r="S24" s="93">
        <v>0</v>
      </c>
      <c r="T24" s="93">
        <v>0</v>
      </c>
      <c r="U24">
        <v>1.77</v>
      </c>
      <c r="V24">
        <v>0</v>
      </c>
      <c r="W24">
        <v>2.1800000000000002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18.71</v>
      </c>
      <c r="AI24">
        <v>18.71</v>
      </c>
      <c r="AJ24">
        <v>24.11</v>
      </c>
      <c r="AK24">
        <v>0</v>
      </c>
      <c r="AL24">
        <v>0</v>
      </c>
    </row>
    <row r="25" spans="1:38">
      <c r="A25" t="s">
        <v>67</v>
      </c>
      <c r="B25" s="34">
        <v>205.35</v>
      </c>
      <c r="C25" s="34">
        <v>55.57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67.52</v>
      </c>
      <c r="N25">
        <v>271.27</v>
      </c>
      <c r="O25">
        <v>53.05</v>
      </c>
      <c r="P25">
        <v>1.71</v>
      </c>
      <c r="Q25">
        <v>10.32</v>
      </c>
      <c r="R25" s="93">
        <v>0</v>
      </c>
      <c r="S25" s="93">
        <v>0</v>
      </c>
      <c r="T25" s="93">
        <v>0</v>
      </c>
      <c r="U25">
        <v>1.77</v>
      </c>
      <c r="V25">
        <v>0</v>
      </c>
      <c r="W25">
        <v>2.1800000000000002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19.21</v>
      </c>
      <c r="AI25">
        <v>19.21</v>
      </c>
      <c r="AJ25">
        <v>24.11</v>
      </c>
      <c r="AK25">
        <v>0</v>
      </c>
      <c r="AL25">
        <v>0</v>
      </c>
    </row>
    <row r="26" spans="1:38">
      <c r="A26" t="s">
        <v>68</v>
      </c>
      <c r="B26" s="34">
        <v>205.35</v>
      </c>
      <c r="C26" s="34">
        <v>55.57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67.52</v>
      </c>
      <c r="N26">
        <v>271.27</v>
      </c>
      <c r="O26">
        <v>53.05</v>
      </c>
      <c r="P26">
        <v>1.71</v>
      </c>
      <c r="Q26">
        <v>13.13</v>
      </c>
      <c r="R26" s="93">
        <v>0</v>
      </c>
      <c r="S26" s="93">
        <v>0</v>
      </c>
      <c r="T26" s="93">
        <v>0</v>
      </c>
      <c r="U26">
        <v>1.77</v>
      </c>
      <c r="V26">
        <v>0</v>
      </c>
      <c r="W26">
        <v>2.1800000000000002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19.079999999999998</v>
      </c>
      <c r="AI26">
        <v>19.079999999999998</v>
      </c>
      <c r="AJ26">
        <v>24.11</v>
      </c>
      <c r="AK26">
        <v>0</v>
      </c>
      <c r="AL26">
        <v>0</v>
      </c>
    </row>
    <row r="27" spans="1:38">
      <c r="A27" t="s">
        <v>69</v>
      </c>
      <c r="B27" s="34">
        <v>260.99</v>
      </c>
      <c r="C27" s="34">
        <v>74.55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86.8</v>
      </c>
      <c r="N27">
        <v>271.27</v>
      </c>
      <c r="O27">
        <v>53.05</v>
      </c>
      <c r="P27">
        <v>1.63</v>
      </c>
      <c r="Q27">
        <v>12.73</v>
      </c>
      <c r="R27" s="93">
        <v>0</v>
      </c>
      <c r="S27" s="93">
        <v>0</v>
      </c>
      <c r="T27" s="93">
        <v>0</v>
      </c>
      <c r="U27">
        <v>1.69</v>
      </c>
      <c r="V27">
        <v>0</v>
      </c>
      <c r="W27">
        <v>2.1800000000000002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18.7</v>
      </c>
      <c r="AI27">
        <v>18.7</v>
      </c>
      <c r="AJ27">
        <v>24.11</v>
      </c>
      <c r="AK27">
        <v>0</v>
      </c>
      <c r="AL27">
        <v>0</v>
      </c>
    </row>
    <row r="28" spans="1:38">
      <c r="A28" t="s">
        <v>70</v>
      </c>
      <c r="B28" s="34">
        <v>260.99</v>
      </c>
      <c r="C28" s="34">
        <v>74.55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86.8</v>
      </c>
      <c r="N28">
        <v>271.27</v>
      </c>
      <c r="O28">
        <v>53.05</v>
      </c>
      <c r="P28">
        <v>1.63</v>
      </c>
      <c r="Q28">
        <v>12.33</v>
      </c>
      <c r="R28" s="93">
        <v>1.1200000000000001</v>
      </c>
      <c r="S28" s="93">
        <v>0</v>
      </c>
      <c r="T28" s="93">
        <v>0</v>
      </c>
      <c r="U28">
        <v>1.69</v>
      </c>
      <c r="V28">
        <v>0</v>
      </c>
      <c r="W28">
        <v>2.1800000000000002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18.489999999999998</v>
      </c>
      <c r="AI28">
        <v>18.489999999999998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260.99</v>
      </c>
      <c r="C29" s="34">
        <v>87</v>
      </c>
      <c r="D29" s="93">
        <f t="shared" si="0"/>
        <v>8.5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86.8</v>
      </c>
      <c r="N29">
        <v>271.27</v>
      </c>
      <c r="O29">
        <v>53.05</v>
      </c>
      <c r="P29">
        <v>1.63</v>
      </c>
      <c r="Q29">
        <v>13.13</v>
      </c>
      <c r="R29" s="93">
        <v>4.55</v>
      </c>
      <c r="S29" s="93">
        <v>3</v>
      </c>
      <c r="T29" s="93">
        <v>0.95</v>
      </c>
      <c r="U29">
        <v>1.69</v>
      </c>
      <c r="V29">
        <v>0.301506</v>
      </c>
      <c r="W29">
        <v>2.1800000000000002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18.27</v>
      </c>
      <c r="AI29">
        <v>18.27</v>
      </c>
      <c r="AJ29">
        <v>25.08</v>
      </c>
      <c r="AK29">
        <v>0</v>
      </c>
      <c r="AL29">
        <v>0</v>
      </c>
    </row>
    <row r="30" spans="1:38">
      <c r="A30" t="s">
        <v>72</v>
      </c>
      <c r="B30" s="34">
        <v>260.99</v>
      </c>
      <c r="C30" s="34">
        <v>87</v>
      </c>
      <c r="D30" s="93">
        <f t="shared" si="0"/>
        <v>25.98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86.8</v>
      </c>
      <c r="N30">
        <v>271.27</v>
      </c>
      <c r="O30">
        <v>65.59</v>
      </c>
      <c r="P30">
        <v>1.63</v>
      </c>
      <c r="Q30">
        <v>12.73</v>
      </c>
      <c r="R30" s="93">
        <v>15</v>
      </c>
      <c r="S30" s="93">
        <v>7</v>
      </c>
      <c r="T30" s="93">
        <v>3.98</v>
      </c>
      <c r="U30">
        <v>1.69</v>
      </c>
      <c r="V30">
        <v>5.5535459999999999</v>
      </c>
      <c r="W30">
        <v>2.1800000000000002</v>
      </c>
      <c r="X30">
        <v>22</v>
      </c>
      <c r="Y30">
        <v>7.34</v>
      </c>
      <c r="Z30">
        <v>7.33</v>
      </c>
      <c r="AA30">
        <v>0.39</v>
      </c>
      <c r="AB30">
        <v>0.08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17.71</v>
      </c>
      <c r="AI30">
        <v>17.71</v>
      </c>
      <c r="AJ30">
        <v>25.08</v>
      </c>
      <c r="AK30">
        <v>3.5</v>
      </c>
      <c r="AL30">
        <v>1.5</v>
      </c>
    </row>
    <row r="31" spans="1:38">
      <c r="A31" t="s">
        <v>73</v>
      </c>
      <c r="B31" s="34">
        <v>260.99</v>
      </c>
      <c r="C31" s="34">
        <v>87</v>
      </c>
      <c r="D31" s="93">
        <f t="shared" si="0"/>
        <v>59.019999999999996</v>
      </c>
      <c r="E31" s="34">
        <v>0</v>
      </c>
      <c r="F31" s="34"/>
      <c r="G31" s="34"/>
      <c r="H31" s="34"/>
      <c r="I31" s="34"/>
      <c r="J31" s="37">
        <v>0.09</v>
      </c>
      <c r="K31" s="37">
        <v>0.09</v>
      </c>
      <c r="L31" s="37">
        <v>0.1</v>
      </c>
      <c r="M31">
        <v>86.8</v>
      </c>
      <c r="N31">
        <v>271.27</v>
      </c>
      <c r="O31">
        <v>72.34</v>
      </c>
      <c r="P31">
        <v>1.63</v>
      </c>
      <c r="Q31">
        <v>12.33</v>
      </c>
      <c r="R31" s="93">
        <v>26.02</v>
      </c>
      <c r="S31" s="93">
        <v>14</v>
      </c>
      <c r="T31" s="93">
        <v>19</v>
      </c>
      <c r="U31">
        <v>1.69</v>
      </c>
      <c r="V31">
        <v>15.95064</v>
      </c>
      <c r="W31">
        <v>2.1800000000000002</v>
      </c>
      <c r="X31">
        <v>22</v>
      </c>
      <c r="Y31">
        <v>7.34</v>
      </c>
      <c r="Z31">
        <v>7.33</v>
      </c>
      <c r="AA31">
        <v>2.74</v>
      </c>
      <c r="AB31">
        <v>0.55000000000000004</v>
      </c>
      <c r="AC31">
        <v>0</v>
      </c>
      <c r="AD31">
        <v>2.5499999999999998</v>
      </c>
      <c r="AE31">
        <v>1</v>
      </c>
      <c r="AF31">
        <v>0</v>
      </c>
      <c r="AG31">
        <v>6.66</v>
      </c>
      <c r="AH31">
        <v>14</v>
      </c>
      <c r="AI31">
        <v>14</v>
      </c>
      <c r="AJ31">
        <v>25.08</v>
      </c>
      <c r="AK31">
        <v>7</v>
      </c>
      <c r="AL31">
        <v>3</v>
      </c>
    </row>
    <row r="32" spans="1:38">
      <c r="A32" t="s">
        <v>74</v>
      </c>
      <c r="B32" s="34">
        <v>260.99</v>
      </c>
      <c r="C32" s="34">
        <v>87</v>
      </c>
      <c r="D32" s="93">
        <f t="shared" si="0"/>
        <v>74.75</v>
      </c>
      <c r="E32" s="34">
        <v>0</v>
      </c>
      <c r="F32" s="34"/>
      <c r="G32" s="34"/>
      <c r="H32" s="34"/>
      <c r="I32" s="34"/>
      <c r="J32" s="37">
        <v>0.32</v>
      </c>
      <c r="K32" s="37">
        <v>0.32</v>
      </c>
      <c r="L32" s="37">
        <v>0.33</v>
      </c>
      <c r="M32">
        <v>86.8</v>
      </c>
      <c r="N32">
        <v>271.27</v>
      </c>
      <c r="O32">
        <v>89.7</v>
      </c>
      <c r="P32">
        <v>1.63</v>
      </c>
      <c r="Q32">
        <v>11.93</v>
      </c>
      <c r="R32" s="93">
        <v>24.91</v>
      </c>
      <c r="S32" s="93">
        <v>24.92</v>
      </c>
      <c r="T32" s="93">
        <v>24.92</v>
      </c>
      <c r="U32">
        <v>1.69</v>
      </c>
      <c r="V32">
        <v>25.803077999999999</v>
      </c>
      <c r="W32">
        <v>2.1800000000000002</v>
      </c>
      <c r="X32">
        <v>22</v>
      </c>
      <c r="Y32">
        <v>7.34</v>
      </c>
      <c r="Z32">
        <v>7.33</v>
      </c>
      <c r="AA32">
        <v>6.05</v>
      </c>
      <c r="AB32">
        <v>1.21</v>
      </c>
      <c r="AC32">
        <v>0.33</v>
      </c>
      <c r="AD32">
        <v>5</v>
      </c>
      <c r="AE32">
        <v>2</v>
      </c>
      <c r="AF32">
        <v>1</v>
      </c>
      <c r="AG32">
        <v>6.66</v>
      </c>
      <c r="AH32">
        <v>14</v>
      </c>
      <c r="AI32">
        <v>14</v>
      </c>
      <c r="AJ32">
        <v>23.15</v>
      </c>
      <c r="AK32">
        <v>11</v>
      </c>
      <c r="AL32">
        <v>4</v>
      </c>
    </row>
    <row r="33" spans="1:38">
      <c r="A33" t="s">
        <v>75</v>
      </c>
      <c r="B33" s="34">
        <v>260.99</v>
      </c>
      <c r="C33" s="34">
        <v>68.03</v>
      </c>
      <c r="D33" s="93">
        <f t="shared" si="0"/>
        <v>81.75</v>
      </c>
      <c r="E33" s="34">
        <v>0</v>
      </c>
      <c r="F33" s="34"/>
      <c r="G33" s="34"/>
      <c r="H33" s="34"/>
      <c r="I33" s="34"/>
      <c r="J33" s="37">
        <v>0.79</v>
      </c>
      <c r="K33" s="37">
        <v>0.79</v>
      </c>
      <c r="L33" s="37">
        <v>0.81</v>
      </c>
      <c r="M33">
        <v>71.760000000000005</v>
      </c>
      <c r="N33">
        <v>271.27</v>
      </c>
      <c r="O33">
        <v>101.02</v>
      </c>
      <c r="P33">
        <v>1.63</v>
      </c>
      <c r="Q33">
        <v>11.54</v>
      </c>
      <c r="R33" s="93">
        <v>27.25</v>
      </c>
      <c r="S33" s="93">
        <v>27.25</v>
      </c>
      <c r="T33" s="93">
        <v>27.25</v>
      </c>
      <c r="U33">
        <v>1.69</v>
      </c>
      <c r="V33">
        <v>35.383187999999997</v>
      </c>
      <c r="W33">
        <v>2.1800000000000002</v>
      </c>
      <c r="X33">
        <v>22</v>
      </c>
      <c r="Y33">
        <v>7.34</v>
      </c>
      <c r="Z33">
        <v>7.33</v>
      </c>
      <c r="AA33">
        <v>14.66</v>
      </c>
      <c r="AB33">
        <v>2.93</v>
      </c>
      <c r="AC33">
        <v>1.67</v>
      </c>
      <c r="AD33">
        <v>9</v>
      </c>
      <c r="AE33">
        <v>6</v>
      </c>
      <c r="AF33">
        <v>3</v>
      </c>
      <c r="AG33">
        <v>6.66</v>
      </c>
      <c r="AH33">
        <v>14</v>
      </c>
      <c r="AI33">
        <v>14</v>
      </c>
      <c r="AJ33">
        <v>23.15</v>
      </c>
      <c r="AK33">
        <v>14</v>
      </c>
      <c r="AL33">
        <v>6</v>
      </c>
    </row>
    <row r="34" spans="1:38">
      <c r="A34" t="s">
        <v>76</v>
      </c>
      <c r="B34" s="34">
        <v>260.99</v>
      </c>
      <c r="C34" s="34">
        <v>68.03</v>
      </c>
      <c r="D34" s="93">
        <f t="shared" si="0"/>
        <v>81.75</v>
      </c>
      <c r="E34" s="34">
        <v>0</v>
      </c>
      <c r="F34" s="34"/>
      <c r="G34" s="34"/>
      <c r="H34" s="34"/>
      <c r="I34" s="34"/>
      <c r="J34" s="37">
        <v>1.44</v>
      </c>
      <c r="K34" s="37">
        <v>1.44</v>
      </c>
      <c r="L34" s="37">
        <v>1.48</v>
      </c>
      <c r="M34">
        <v>71.760000000000005</v>
      </c>
      <c r="N34">
        <v>271.27</v>
      </c>
      <c r="O34">
        <v>101.02</v>
      </c>
      <c r="P34">
        <v>1.63</v>
      </c>
      <c r="Q34">
        <v>13.57</v>
      </c>
      <c r="R34" s="93">
        <v>27.25</v>
      </c>
      <c r="S34" s="93">
        <v>27.25</v>
      </c>
      <c r="T34" s="93">
        <v>27.25</v>
      </c>
      <c r="U34">
        <v>1.69</v>
      </c>
      <c r="V34">
        <v>45.877541999999998</v>
      </c>
      <c r="W34">
        <v>2.1800000000000002</v>
      </c>
      <c r="X34">
        <v>22</v>
      </c>
      <c r="Y34">
        <v>7.34</v>
      </c>
      <c r="Z34">
        <v>7.33</v>
      </c>
      <c r="AA34">
        <v>26.33</v>
      </c>
      <c r="AB34">
        <v>5.26</v>
      </c>
      <c r="AC34">
        <v>8.32</v>
      </c>
      <c r="AD34">
        <v>12</v>
      </c>
      <c r="AE34">
        <v>11</v>
      </c>
      <c r="AF34">
        <v>6</v>
      </c>
      <c r="AG34">
        <v>6.66</v>
      </c>
      <c r="AH34">
        <v>14</v>
      </c>
      <c r="AI34">
        <v>14</v>
      </c>
      <c r="AJ34">
        <v>23.15</v>
      </c>
      <c r="AK34">
        <v>22</v>
      </c>
      <c r="AL34">
        <v>10</v>
      </c>
    </row>
    <row r="35" spans="1:38">
      <c r="A35" t="s">
        <v>77</v>
      </c>
      <c r="B35" s="34">
        <v>260.99</v>
      </c>
      <c r="C35" s="34">
        <v>68.03</v>
      </c>
      <c r="D35" s="93">
        <f t="shared" si="0"/>
        <v>82.25</v>
      </c>
      <c r="E35" s="34">
        <v>0</v>
      </c>
      <c r="F35" s="34"/>
      <c r="G35" s="34"/>
      <c r="H35" s="34"/>
      <c r="I35" s="34"/>
      <c r="J35" s="37">
        <v>2.25</v>
      </c>
      <c r="K35" s="37">
        <v>2.25</v>
      </c>
      <c r="L35" s="37">
        <v>2.31</v>
      </c>
      <c r="M35">
        <v>67.52</v>
      </c>
      <c r="N35">
        <v>271.27</v>
      </c>
      <c r="O35">
        <v>81.02</v>
      </c>
      <c r="P35">
        <v>1.63</v>
      </c>
      <c r="Q35">
        <v>13.07</v>
      </c>
      <c r="R35" s="93">
        <v>27.41</v>
      </c>
      <c r="S35" s="93">
        <v>27.42</v>
      </c>
      <c r="T35" s="93">
        <v>27.42</v>
      </c>
      <c r="U35">
        <v>1.69</v>
      </c>
      <c r="V35">
        <v>56.936003999999997</v>
      </c>
      <c r="W35">
        <v>2.1800000000000002</v>
      </c>
      <c r="X35">
        <v>22</v>
      </c>
      <c r="Y35">
        <v>7.34</v>
      </c>
      <c r="Z35">
        <v>7.33</v>
      </c>
      <c r="AA35">
        <v>40.17</v>
      </c>
      <c r="AB35">
        <v>8.0299999999999994</v>
      </c>
      <c r="AC35">
        <v>16.02</v>
      </c>
      <c r="AD35">
        <v>9.09</v>
      </c>
      <c r="AE35">
        <v>17</v>
      </c>
      <c r="AF35">
        <v>9</v>
      </c>
      <c r="AG35">
        <v>6.66</v>
      </c>
      <c r="AH35">
        <v>14.42</v>
      </c>
      <c r="AI35">
        <v>14.42</v>
      </c>
      <c r="AJ35">
        <v>23.15</v>
      </c>
      <c r="AK35">
        <v>35</v>
      </c>
      <c r="AL35">
        <v>15</v>
      </c>
    </row>
    <row r="36" spans="1:38">
      <c r="A36" t="s">
        <v>78</v>
      </c>
      <c r="B36" s="34">
        <v>260.99</v>
      </c>
      <c r="C36" s="34">
        <v>68.03</v>
      </c>
      <c r="D36" s="93">
        <f t="shared" si="0"/>
        <v>82.75</v>
      </c>
      <c r="E36" s="34">
        <v>0</v>
      </c>
      <c r="F36" s="34"/>
      <c r="G36" s="34"/>
      <c r="H36" s="34"/>
      <c r="I36" s="34"/>
      <c r="J36" s="37">
        <v>3.2</v>
      </c>
      <c r="K36" s="37">
        <v>3.2</v>
      </c>
      <c r="L36" s="37">
        <v>3.29</v>
      </c>
      <c r="M36">
        <v>67.52</v>
      </c>
      <c r="N36">
        <v>271.27</v>
      </c>
      <c r="O36">
        <v>72.34</v>
      </c>
      <c r="P36">
        <v>1.63</v>
      </c>
      <c r="Q36">
        <v>12.73</v>
      </c>
      <c r="R36" s="93">
        <v>27.59</v>
      </c>
      <c r="S36" s="93">
        <v>27.58</v>
      </c>
      <c r="T36" s="93">
        <v>27.58</v>
      </c>
      <c r="U36">
        <v>1.69</v>
      </c>
      <c r="V36">
        <v>67.887479999999996</v>
      </c>
      <c r="W36">
        <v>2.1800000000000002</v>
      </c>
      <c r="X36">
        <v>22</v>
      </c>
      <c r="Y36">
        <v>7.34</v>
      </c>
      <c r="Z36">
        <v>7.33</v>
      </c>
      <c r="AA36">
        <v>56.58</v>
      </c>
      <c r="AB36">
        <v>11.31</v>
      </c>
      <c r="AC36">
        <v>23.72</v>
      </c>
      <c r="AD36">
        <v>14.2</v>
      </c>
      <c r="AE36">
        <v>25</v>
      </c>
      <c r="AF36">
        <v>12</v>
      </c>
      <c r="AG36">
        <v>6.66</v>
      </c>
      <c r="AH36">
        <v>14</v>
      </c>
      <c r="AI36">
        <v>14</v>
      </c>
      <c r="AJ36">
        <v>23.15</v>
      </c>
      <c r="AK36">
        <v>49</v>
      </c>
      <c r="AL36">
        <v>21</v>
      </c>
    </row>
    <row r="37" spans="1:38">
      <c r="A37" t="s">
        <v>79</v>
      </c>
      <c r="B37" s="34">
        <v>260.99</v>
      </c>
      <c r="C37" s="34">
        <v>68.03</v>
      </c>
      <c r="D37" s="93">
        <f t="shared" si="0"/>
        <v>88.55</v>
      </c>
      <c r="E37" s="34">
        <v>0</v>
      </c>
      <c r="F37" s="34"/>
      <c r="G37" s="34"/>
      <c r="H37" s="34"/>
      <c r="I37" s="34"/>
      <c r="J37" s="37">
        <v>4.1500000000000004</v>
      </c>
      <c r="K37" s="37">
        <v>4.1500000000000004</v>
      </c>
      <c r="L37" s="37">
        <v>4.26</v>
      </c>
      <c r="M37">
        <v>67.52</v>
      </c>
      <c r="N37">
        <v>271.27</v>
      </c>
      <c r="O37">
        <v>53.05</v>
      </c>
      <c r="P37">
        <v>1.63</v>
      </c>
      <c r="Q37">
        <v>11.32</v>
      </c>
      <c r="R37" s="93">
        <v>29.51</v>
      </c>
      <c r="S37" s="93">
        <v>29.52</v>
      </c>
      <c r="T37" s="93">
        <v>29.52</v>
      </c>
      <c r="U37">
        <v>1.69</v>
      </c>
      <c r="V37">
        <v>78.060875999999993</v>
      </c>
      <c r="W37">
        <v>2.1800000000000002</v>
      </c>
      <c r="X37">
        <v>22</v>
      </c>
      <c r="Y37">
        <v>7.34</v>
      </c>
      <c r="Z37">
        <v>7.33</v>
      </c>
      <c r="AA37">
        <v>64.010000000000005</v>
      </c>
      <c r="AB37">
        <v>12.8</v>
      </c>
      <c r="AC37">
        <v>31.42</v>
      </c>
      <c r="AD37">
        <v>15.24</v>
      </c>
      <c r="AE37">
        <v>30</v>
      </c>
      <c r="AF37">
        <v>15</v>
      </c>
      <c r="AG37">
        <v>6.66</v>
      </c>
      <c r="AH37">
        <v>14</v>
      </c>
      <c r="AI37">
        <v>14</v>
      </c>
      <c r="AJ37">
        <v>23.15</v>
      </c>
      <c r="AK37">
        <v>63</v>
      </c>
      <c r="AL37">
        <v>27</v>
      </c>
    </row>
    <row r="38" spans="1:38">
      <c r="A38" t="s">
        <v>80</v>
      </c>
      <c r="B38" s="34">
        <v>260.99</v>
      </c>
      <c r="C38" s="34">
        <v>68.03</v>
      </c>
      <c r="D38" s="93">
        <f t="shared" si="0"/>
        <v>89.15</v>
      </c>
      <c r="E38" s="34">
        <v>0</v>
      </c>
      <c r="F38" s="34"/>
      <c r="G38" s="34"/>
      <c r="H38" s="34"/>
      <c r="I38" s="34"/>
      <c r="J38" s="37">
        <v>5.32</v>
      </c>
      <c r="K38" s="37">
        <v>5.32</v>
      </c>
      <c r="L38" s="37">
        <v>5.45</v>
      </c>
      <c r="M38">
        <v>67.52</v>
      </c>
      <c r="N38">
        <v>271.27</v>
      </c>
      <c r="O38">
        <v>53.05</v>
      </c>
      <c r="P38">
        <v>1.63</v>
      </c>
      <c r="Q38">
        <v>11.14</v>
      </c>
      <c r="R38" s="93">
        <v>29.71</v>
      </c>
      <c r="S38" s="93">
        <v>29.72</v>
      </c>
      <c r="T38" s="93">
        <v>29.72</v>
      </c>
      <c r="U38">
        <v>1.69</v>
      </c>
      <c r="V38">
        <v>87.397835999999998</v>
      </c>
      <c r="W38">
        <v>2.1800000000000002</v>
      </c>
      <c r="X38">
        <v>22</v>
      </c>
      <c r="Y38">
        <v>7.34</v>
      </c>
      <c r="Z38">
        <v>7.33</v>
      </c>
      <c r="AA38">
        <v>81.06</v>
      </c>
      <c r="AB38">
        <v>16.21</v>
      </c>
      <c r="AC38">
        <v>38.380000000000003</v>
      </c>
      <c r="AD38">
        <v>18.53</v>
      </c>
      <c r="AE38">
        <v>37</v>
      </c>
      <c r="AF38">
        <v>18</v>
      </c>
      <c r="AG38">
        <v>6.66</v>
      </c>
      <c r="AH38">
        <v>14</v>
      </c>
      <c r="AI38">
        <v>14</v>
      </c>
      <c r="AJ38">
        <v>23.15</v>
      </c>
      <c r="AK38">
        <v>77</v>
      </c>
      <c r="AL38">
        <v>33</v>
      </c>
    </row>
    <row r="39" spans="1:38">
      <c r="A39" t="s">
        <v>81</v>
      </c>
      <c r="B39" s="34">
        <v>260.99</v>
      </c>
      <c r="C39" s="34">
        <v>68.03</v>
      </c>
      <c r="D39" s="93">
        <f t="shared" si="0"/>
        <v>89.15</v>
      </c>
      <c r="E39" s="34">
        <v>0</v>
      </c>
      <c r="F39" s="34"/>
      <c r="G39" s="34"/>
      <c r="H39" s="34"/>
      <c r="I39" s="34"/>
      <c r="J39" s="37">
        <v>6.46</v>
      </c>
      <c r="K39" s="37">
        <v>6.46</v>
      </c>
      <c r="L39" s="37">
        <v>6.62</v>
      </c>
      <c r="M39">
        <v>67.52</v>
      </c>
      <c r="N39">
        <v>271.27</v>
      </c>
      <c r="O39">
        <v>72.34</v>
      </c>
      <c r="P39">
        <v>1.63</v>
      </c>
      <c r="Q39">
        <v>10.94</v>
      </c>
      <c r="R39" s="93">
        <v>29.71</v>
      </c>
      <c r="S39" s="93">
        <v>29.72</v>
      </c>
      <c r="T39" s="93">
        <v>29.72</v>
      </c>
      <c r="U39">
        <v>1.69</v>
      </c>
      <c r="V39">
        <v>88.594133999999997</v>
      </c>
      <c r="W39">
        <v>2.1800000000000002</v>
      </c>
      <c r="X39">
        <v>22</v>
      </c>
      <c r="Y39">
        <v>7.34</v>
      </c>
      <c r="Z39">
        <v>7.33</v>
      </c>
      <c r="AA39">
        <v>104.46</v>
      </c>
      <c r="AB39">
        <v>20.89</v>
      </c>
      <c r="AC39">
        <v>45.5</v>
      </c>
      <c r="AD39">
        <v>21.98</v>
      </c>
      <c r="AE39">
        <v>44</v>
      </c>
      <c r="AF39">
        <v>22</v>
      </c>
      <c r="AG39">
        <v>6.66</v>
      </c>
      <c r="AH39">
        <v>14</v>
      </c>
      <c r="AI39">
        <v>14</v>
      </c>
      <c r="AJ39">
        <v>23.15</v>
      </c>
      <c r="AK39">
        <v>95</v>
      </c>
      <c r="AL39">
        <v>40</v>
      </c>
    </row>
    <row r="40" spans="1:38">
      <c r="A40" t="s">
        <v>82</v>
      </c>
      <c r="B40" s="34">
        <v>260.99</v>
      </c>
      <c r="C40" s="34">
        <v>68.03</v>
      </c>
      <c r="D40" s="93">
        <f t="shared" si="0"/>
        <v>89.449999999999989</v>
      </c>
      <c r="E40" s="34">
        <v>0</v>
      </c>
      <c r="F40" s="34"/>
      <c r="G40" s="34"/>
      <c r="H40" s="34"/>
      <c r="I40" s="34"/>
      <c r="J40" s="37">
        <v>7.56</v>
      </c>
      <c r="K40" s="37">
        <v>7.56</v>
      </c>
      <c r="L40" s="37">
        <v>7.75</v>
      </c>
      <c r="M40">
        <v>67.52</v>
      </c>
      <c r="N40">
        <v>271.27</v>
      </c>
      <c r="O40">
        <v>72.34</v>
      </c>
      <c r="P40">
        <v>1.63</v>
      </c>
      <c r="Q40">
        <v>10.130000000000001</v>
      </c>
      <c r="R40" s="93">
        <v>29.81</v>
      </c>
      <c r="S40" s="93">
        <v>29.82</v>
      </c>
      <c r="T40" s="93">
        <v>29.82</v>
      </c>
      <c r="U40">
        <v>1.69</v>
      </c>
      <c r="V40">
        <v>96.569453999999993</v>
      </c>
      <c r="W40">
        <v>2.1800000000000002</v>
      </c>
      <c r="X40">
        <v>22</v>
      </c>
      <c r="Y40">
        <v>7.34</v>
      </c>
      <c r="Z40">
        <v>7.33</v>
      </c>
      <c r="AA40">
        <v>122.07</v>
      </c>
      <c r="AB40">
        <v>24.41</v>
      </c>
      <c r="AC40">
        <v>51.48</v>
      </c>
      <c r="AD40">
        <v>24.2</v>
      </c>
      <c r="AE40">
        <v>50</v>
      </c>
      <c r="AF40">
        <v>25</v>
      </c>
      <c r="AG40">
        <v>6.66</v>
      </c>
      <c r="AH40">
        <v>14</v>
      </c>
      <c r="AI40">
        <v>14</v>
      </c>
      <c r="AJ40">
        <v>23.15</v>
      </c>
      <c r="AK40">
        <v>109</v>
      </c>
      <c r="AL40">
        <v>46</v>
      </c>
    </row>
    <row r="41" spans="1:38">
      <c r="A41" t="s">
        <v>83</v>
      </c>
      <c r="B41" s="34">
        <v>260.99</v>
      </c>
      <c r="C41" s="34">
        <v>87</v>
      </c>
      <c r="D41" s="93">
        <f t="shared" si="0"/>
        <v>89.449999999999989</v>
      </c>
      <c r="E41" s="34">
        <v>0</v>
      </c>
      <c r="F41" s="34"/>
      <c r="G41" s="34"/>
      <c r="H41" s="34"/>
      <c r="I41" s="34"/>
      <c r="J41" s="37">
        <v>8.56</v>
      </c>
      <c r="K41" s="37">
        <v>8.56</v>
      </c>
      <c r="L41" s="37">
        <v>8.7799999999999994</v>
      </c>
      <c r="M41">
        <v>117.67</v>
      </c>
      <c r="N41">
        <v>271.27</v>
      </c>
      <c r="O41">
        <v>72.34</v>
      </c>
      <c r="P41">
        <v>1.63</v>
      </c>
      <c r="Q41">
        <v>10.08</v>
      </c>
      <c r="R41" s="93">
        <v>29.81</v>
      </c>
      <c r="S41" s="93">
        <v>29.82</v>
      </c>
      <c r="T41" s="93">
        <v>29.82</v>
      </c>
      <c r="U41">
        <v>1.69</v>
      </c>
      <c r="V41">
        <v>103.951488</v>
      </c>
      <c r="W41">
        <v>2.1800000000000002</v>
      </c>
      <c r="X41">
        <v>22</v>
      </c>
      <c r="Y41">
        <v>7.34</v>
      </c>
      <c r="Z41">
        <v>7.33</v>
      </c>
      <c r="AA41">
        <v>135.38999999999999</v>
      </c>
      <c r="AB41">
        <v>27.08</v>
      </c>
      <c r="AC41">
        <v>56.79</v>
      </c>
      <c r="AD41">
        <v>26.77</v>
      </c>
      <c r="AE41">
        <v>55</v>
      </c>
      <c r="AF41">
        <v>27</v>
      </c>
      <c r="AG41">
        <v>6.66</v>
      </c>
      <c r="AH41">
        <v>14</v>
      </c>
      <c r="AI41">
        <v>14</v>
      </c>
      <c r="AJ41">
        <v>25.08</v>
      </c>
      <c r="AK41">
        <v>118</v>
      </c>
      <c r="AL41">
        <v>50</v>
      </c>
    </row>
    <row r="42" spans="1:38">
      <c r="A42" t="s">
        <v>84</v>
      </c>
      <c r="B42" s="34">
        <v>260.99</v>
      </c>
      <c r="C42" s="34">
        <v>87</v>
      </c>
      <c r="D42" s="93">
        <f t="shared" si="0"/>
        <v>89.449999999999989</v>
      </c>
      <c r="E42" s="34">
        <v>0</v>
      </c>
      <c r="F42" s="34"/>
      <c r="G42" s="34"/>
      <c r="H42" s="34"/>
      <c r="I42" s="34"/>
      <c r="J42" s="37">
        <v>9.49</v>
      </c>
      <c r="K42" s="37">
        <v>9.49</v>
      </c>
      <c r="L42" s="37">
        <v>9.7200000000000006</v>
      </c>
      <c r="M42">
        <v>117.67</v>
      </c>
      <c r="N42">
        <v>271.27</v>
      </c>
      <c r="O42">
        <v>72.34</v>
      </c>
      <c r="P42">
        <v>1.63</v>
      </c>
      <c r="Q42">
        <v>10.1</v>
      </c>
      <c r="R42" s="93">
        <v>29.81</v>
      </c>
      <c r="S42" s="93">
        <v>29.82</v>
      </c>
      <c r="T42" s="93">
        <v>29.82</v>
      </c>
      <c r="U42">
        <v>1.69</v>
      </c>
      <c r="V42">
        <v>110.29284</v>
      </c>
      <c r="W42">
        <v>2.1800000000000002</v>
      </c>
      <c r="X42">
        <v>22</v>
      </c>
      <c r="Y42">
        <v>7.34</v>
      </c>
      <c r="Z42">
        <v>7.33</v>
      </c>
      <c r="AA42">
        <v>150.43</v>
      </c>
      <c r="AB42">
        <v>30.08</v>
      </c>
      <c r="AC42">
        <v>62.27</v>
      </c>
      <c r="AD42">
        <v>29.63</v>
      </c>
      <c r="AE42">
        <v>61</v>
      </c>
      <c r="AF42">
        <v>30</v>
      </c>
      <c r="AG42">
        <v>6.66</v>
      </c>
      <c r="AH42">
        <v>14</v>
      </c>
      <c r="AI42">
        <v>14</v>
      </c>
      <c r="AJ42">
        <v>25.08</v>
      </c>
      <c r="AK42">
        <v>132</v>
      </c>
      <c r="AL42">
        <v>56</v>
      </c>
    </row>
    <row r="43" spans="1:38">
      <c r="A43" t="s">
        <v>85</v>
      </c>
      <c r="B43" s="34">
        <v>260.99</v>
      </c>
      <c r="C43" s="34">
        <v>87</v>
      </c>
      <c r="D43" s="93">
        <f t="shared" si="0"/>
        <v>89.449999999999989</v>
      </c>
      <c r="E43" s="34">
        <v>0</v>
      </c>
      <c r="F43" s="34"/>
      <c r="G43" s="34"/>
      <c r="H43" s="34"/>
      <c r="I43" s="34"/>
      <c r="J43" s="37">
        <v>10.38</v>
      </c>
      <c r="K43" s="37">
        <v>10.38</v>
      </c>
      <c r="L43" s="37">
        <v>10.64</v>
      </c>
      <c r="M43">
        <v>117.67</v>
      </c>
      <c r="N43">
        <v>271.27</v>
      </c>
      <c r="O43">
        <v>72.34</v>
      </c>
      <c r="P43">
        <v>1.63</v>
      </c>
      <c r="Q43">
        <v>10.06</v>
      </c>
      <c r="R43" s="93">
        <v>29.81</v>
      </c>
      <c r="S43" s="93">
        <v>29.82</v>
      </c>
      <c r="T43" s="93">
        <v>29.82</v>
      </c>
      <c r="U43">
        <v>1.69</v>
      </c>
      <c r="V43">
        <v>115.379538</v>
      </c>
      <c r="W43">
        <v>2.1800000000000002</v>
      </c>
      <c r="X43">
        <v>22</v>
      </c>
      <c r="Y43">
        <v>7.34</v>
      </c>
      <c r="Z43">
        <v>7.33</v>
      </c>
      <c r="AA43">
        <v>165.55</v>
      </c>
      <c r="AB43">
        <v>33.11</v>
      </c>
      <c r="AC43">
        <v>54.22</v>
      </c>
      <c r="AD43">
        <v>31.54</v>
      </c>
      <c r="AE43">
        <v>66</v>
      </c>
      <c r="AF43">
        <v>33</v>
      </c>
      <c r="AG43">
        <v>6.66</v>
      </c>
      <c r="AH43">
        <v>14</v>
      </c>
      <c r="AI43">
        <v>14</v>
      </c>
      <c r="AJ43">
        <v>25.08</v>
      </c>
      <c r="AK43">
        <v>144</v>
      </c>
      <c r="AL43">
        <v>61</v>
      </c>
    </row>
    <row r="44" spans="1:38">
      <c r="A44" t="s">
        <v>86</v>
      </c>
      <c r="B44" s="34">
        <v>260.99</v>
      </c>
      <c r="C44" s="34">
        <v>87</v>
      </c>
      <c r="D44" s="93">
        <f t="shared" si="0"/>
        <v>89.449999999999989</v>
      </c>
      <c r="E44" s="34">
        <v>0</v>
      </c>
      <c r="F44" s="34"/>
      <c r="G44" s="34"/>
      <c r="H44" s="34"/>
      <c r="I44" s="34"/>
      <c r="J44" s="37">
        <v>11.14</v>
      </c>
      <c r="K44" s="37">
        <v>11.14</v>
      </c>
      <c r="L44" s="37">
        <v>11.42</v>
      </c>
      <c r="M44">
        <v>117.67</v>
      </c>
      <c r="N44">
        <v>271.27</v>
      </c>
      <c r="O44">
        <v>72.34</v>
      </c>
      <c r="P44">
        <v>1.63</v>
      </c>
      <c r="Q44">
        <v>9.74</v>
      </c>
      <c r="R44" s="93">
        <v>29.81</v>
      </c>
      <c r="S44" s="93">
        <v>29.82</v>
      </c>
      <c r="T44" s="93">
        <v>29.82</v>
      </c>
      <c r="U44">
        <v>1.69</v>
      </c>
      <c r="V44">
        <v>119.43528000000001</v>
      </c>
      <c r="W44">
        <v>2.1800000000000002</v>
      </c>
      <c r="X44">
        <v>22</v>
      </c>
      <c r="Y44">
        <v>7.34</v>
      </c>
      <c r="Z44">
        <v>7.33</v>
      </c>
      <c r="AA44">
        <v>178.11</v>
      </c>
      <c r="AB44">
        <v>35.619999999999997</v>
      </c>
      <c r="AC44">
        <v>57.49</v>
      </c>
      <c r="AD44">
        <v>33.82</v>
      </c>
      <c r="AE44">
        <v>67</v>
      </c>
      <c r="AF44">
        <v>33</v>
      </c>
      <c r="AG44">
        <v>6.66</v>
      </c>
      <c r="AH44">
        <v>14</v>
      </c>
      <c r="AI44">
        <v>14</v>
      </c>
      <c r="AJ44">
        <v>25.08</v>
      </c>
      <c r="AK44">
        <v>154</v>
      </c>
      <c r="AL44">
        <v>66</v>
      </c>
    </row>
    <row r="45" spans="1:38">
      <c r="A45" t="s">
        <v>87</v>
      </c>
      <c r="B45" s="34">
        <v>260.99</v>
      </c>
      <c r="C45" s="34">
        <v>87</v>
      </c>
      <c r="D45" s="93">
        <f t="shared" si="0"/>
        <v>89.449999999999989</v>
      </c>
      <c r="E45" s="34">
        <v>0</v>
      </c>
      <c r="F45" s="34"/>
      <c r="G45" s="34"/>
      <c r="H45" s="34"/>
      <c r="I45" s="34"/>
      <c r="J45" s="37">
        <v>12.15</v>
      </c>
      <c r="K45" s="37">
        <v>12.15</v>
      </c>
      <c r="L45" s="37">
        <v>12.44</v>
      </c>
      <c r="M45">
        <v>117.67</v>
      </c>
      <c r="N45">
        <v>271.27</v>
      </c>
      <c r="O45">
        <v>72.34</v>
      </c>
      <c r="P45">
        <v>1.63</v>
      </c>
      <c r="Q45">
        <v>8.94</v>
      </c>
      <c r="R45" s="93">
        <v>29.81</v>
      </c>
      <c r="S45" s="93">
        <v>29.82</v>
      </c>
      <c r="T45" s="93">
        <v>29.82</v>
      </c>
      <c r="U45">
        <v>1.69</v>
      </c>
      <c r="V45">
        <v>115.486524</v>
      </c>
      <c r="W45">
        <v>2.1800000000000002</v>
      </c>
      <c r="X45">
        <v>22</v>
      </c>
      <c r="Y45">
        <v>7.34</v>
      </c>
      <c r="Z45">
        <v>7.33</v>
      </c>
      <c r="AA45">
        <v>187.9</v>
      </c>
      <c r="AB45">
        <v>37.58</v>
      </c>
      <c r="AC45">
        <v>60.39</v>
      </c>
      <c r="AD45">
        <v>35.270000000000003</v>
      </c>
      <c r="AE45">
        <v>63</v>
      </c>
      <c r="AF45">
        <v>31</v>
      </c>
      <c r="AG45">
        <v>6.66</v>
      </c>
      <c r="AH45">
        <v>14</v>
      </c>
      <c r="AI45">
        <v>14</v>
      </c>
      <c r="AJ45">
        <v>25.08</v>
      </c>
      <c r="AK45">
        <v>161</v>
      </c>
      <c r="AL45">
        <v>69</v>
      </c>
    </row>
    <row r="46" spans="1:38">
      <c r="A46" t="s">
        <v>88</v>
      </c>
      <c r="B46" s="34">
        <v>260.99</v>
      </c>
      <c r="C46" s="34">
        <v>87</v>
      </c>
      <c r="D46" s="93">
        <f t="shared" si="0"/>
        <v>89.449999999999989</v>
      </c>
      <c r="E46" s="34">
        <v>0</v>
      </c>
      <c r="F46" s="34"/>
      <c r="G46" s="34"/>
      <c r="H46" s="34"/>
      <c r="I46" s="34"/>
      <c r="J46" s="37">
        <v>12.69</v>
      </c>
      <c r="K46" s="37">
        <v>12.69</v>
      </c>
      <c r="L46" s="37">
        <v>13.02</v>
      </c>
      <c r="M46">
        <v>117.67</v>
      </c>
      <c r="N46">
        <v>271.27</v>
      </c>
      <c r="O46">
        <v>72.34</v>
      </c>
      <c r="P46">
        <v>1.63</v>
      </c>
      <c r="Q46">
        <v>6.61</v>
      </c>
      <c r="R46" s="93">
        <v>29.81</v>
      </c>
      <c r="S46" s="93">
        <v>29.82</v>
      </c>
      <c r="T46" s="93">
        <v>29.82</v>
      </c>
      <c r="U46">
        <v>1.69</v>
      </c>
      <c r="V46">
        <v>119.09487</v>
      </c>
      <c r="W46">
        <v>2.1800000000000002</v>
      </c>
      <c r="X46">
        <v>22</v>
      </c>
      <c r="Y46">
        <v>7.34</v>
      </c>
      <c r="Z46">
        <v>7.33</v>
      </c>
      <c r="AA46">
        <v>196.48</v>
      </c>
      <c r="AB46">
        <v>39.29</v>
      </c>
      <c r="AC46">
        <v>62.71</v>
      </c>
      <c r="AD46">
        <v>36.869999999999997</v>
      </c>
      <c r="AE46">
        <v>65</v>
      </c>
      <c r="AF46">
        <v>33</v>
      </c>
      <c r="AG46">
        <v>6.66</v>
      </c>
      <c r="AH46">
        <v>14</v>
      </c>
      <c r="AI46">
        <v>14</v>
      </c>
      <c r="AJ46">
        <v>25.08</v>
      </c>
      <c r="AK46">
        <v>168</v>
      </c>
      <c r="AL46">
        <v>72</v>
      </c>
    </row>
    <row r="47" spans="1:38">
      <c r="A47" t="s">
        <v>89</v>
      </c>
      <c r="B47" s="34">
        <v>260.99</v>
      </c>
      <c r="C47" s="34">
        <v>87</v>
      </c>
      <c r="D47" s="93">
        <f t="shared" si="0"/>
        <v>89.449999999999989</v>
      </c>
      <c r="E47" s="34">
        <v>0</v>
      </c>
      <c r="F47" s="34"/>
      <c r="G47" s="34"/>
      <c r="H47" s="34"/>
      <c r="I47" s="34"/>
      <c r="J47" s="37">
        <v>13.2</v>
      </c>
      <c r="K47" s="37">
        <v>13.2</v>
      </c>
      <c r="L47" s="37">
        <v>13.53</v>
      </c>
      <c r="M47">
        <v>109.37</v>
      </c>
      <c r="N47">
        <v>271.27</v>
      </c>
      <c r="O47">
        <v>91.63</v>
      </c>
      <c r="P47">
        <v>1.63</v>
      </c>
      <c r="Q47">
        <v>6.61</v>
      </c>
      <c r="R47" s="93">
        <v>29.81</v>
      </c>
      <c r="S47" s="93">
        <v>29.82</v>
      </c>
      <c r="T47" s="93">
        <v>29.82</v>
      </c>
      <c r="U47">
        <v>1.77</v>
      </c>
      <c r="V47">
        <v>122.37253200000001</v>
      </c>
      <c r="W47">
        <v>2.1800000000000002</v>
      </c>
      <c r="X47">
        <v>22</v>
      </c>
      <c r="Y47">
        <v>7.34</v>
      </c>
      <c r="Z47">
        <v>7.33</v>
      </c>
      <c r="AA47">
        <v>203.37</v>
      </c>
      <c r="AB47">
        <v>40.67</v>
      </c>
      <c r="AC47">
        <v>64.73</v>
      </c>
      <c r="AD47">
        <v>36.22</v>
      </c>
      <c r="AE47">
        <v>69</v>
      </c>
      <c r="AF47">
        <v>34</v>
      </c>
      <c r="AG47">
        <v>6.66</v>
      </c>
      <c r="AH47">
        <v>14</v>
      </c>
      <c r="AI47">
        <v>14</v>
      </c>
      <c r="AJ47">
        <v>25.08</v>
      </c>
      <c r="AK47">
        <v>179</v>
      </c>
      <c r="AL47">
        <v>76</v>
      </c>
    </row>
    <row r="48" spans="1:38">
      <c r="A48" t="s">
        <v>90</v>
      </c>
      <c r="B48" s="34">
        <v>260.99</v>
      </c>
      <c r="C48" s="34">
        <v>87</v>
      </c>
      <c r="D48" s="93">
        <f t="shared" si="0"/>
        <v>88.45</v>
      </c>
      <c r="E48" s="34">
        <v>0</v>
      </c>
      <c r="F48" s="34"/>
      <c r="G48" s="34"/>
      <c r="H48" s="34"/>
      <c r="I48" s="34"/>
      <c r="J48" s="37">
        <v>13.56</v>
      </c>
      <c r="K48" s="37">
        <v>13.56</v>
      </c>
      <c r="L48" s="37">
        <v>13.9</v>
      </c>
      <c r="M48">
        <v>109.37</v>
      </c>
      <c r="N48">
        <v>271.27</v>
      </c>
      <c r="O48">
        <v>101.02</v>
      </c>
      <c r="P48">
        <v>1.63</v>
      </c>
      <c r="Q48">
        <v>6.61</v>
      </c>
      <c r="R48" s="93">
        <v>29.49</v>
      </c>
      <c r="S48" s="93">
        <v>29.48</v>
      </c>
      <c r="T48" s="93">
        <v>29.48</v>
      </c>
      <c r="U48">
        <v>1.77</v>
      </c>
      <c r="V48">
        <v>124.424718</v>
      </c>
      <c r="W48">
        <v>2.1800000000000002</v>
      </c>
      <c r="X48">
        <v>22</v>
      </c>
      <c r="Y48">
        <v>7.34</v>
      </c>
      <c r="Z48">
        <v>7.33</v>
      </c>
      <c r="AA48">
        <v>211.1</v>
      </c>
      <c r="AB48">
        <v>42.22</v>
      </c>
      <c r="AC48">
        <v>66.56</v>
      </c>
      <c r="AD48">
        <v>36.61</v>
      </c>
      <c r="AE48">
        <v>71</v>
      </c>
      <c r="AF48">
        <v>36</v>
      </c>
      <c r="AG48">
        <v>6.66</v>
      </c>
      <c r="AH48">
        <v>14</v>
      </c>
      <c r="AI48">
        <v>14</v>
      </c>
      <c r="AJ48">
        <v>25.08</v>
      </c>
      <c r="AK48">
        <v>186</v>
      </c>
      <c r="AL48">
        <v>79</v>
      </c>
    </row>
    <row r="49" spans="1:38">
      <c r="A49" t="s">
        <v>91</v>
      </c>
      <c r="B49" s="34">
        <v>260.99</v>
      </c>
      <c r="C49" s="34">
        <v>87</v>
      </c>
      <c r="D49" s="93">
        <f t="shared" si="0"/>
        <v>88.45</v>
      </c>
      <c r="E49" s="34">
        <v>0</v>
      </c>
      <c r="F49" s="34"/>
      <c r="G49" s="34"/>
      <c r="H49" s="34"/>
      <c r="I49" s="34"/>
      <c r="J49" s="37">
        <v>13.87</v>
      </c>
      <c r="K49" s="37">
        <v>13.87</v>
      </c>
      <c r="L49" s="37">
        <v>14.21</v>
      </c>
      <c r="M49">
        <v>67.52</v>
      </c>
      <c r="N49">
        <v>271.27</v>
      </c>
      <c r="O49">
        <v>101.02</v>
      </c>
      <c r="P49">
        <v>1.63</v>
      </c>
      <c r="Q49">
        <v>6.61</v>
      </c>
      <c r="R49" s="93">
        <v>29.49</v>
      </c>
      <c r="S49" s="93">
        <v>29.48</v>
      </c>
      <c r="T49" s="93">
        <v>29.48</v>
      </c>
      <c r="U49">
        <v>1.77</v>
      </c>
      <c r="V49">
        <v>125.932248</v>
      </c>
      <c r="W49">
        <v>2.1800000000000002</v>
      </c>
      <c r="X49">
        <v>22</v>
      </c>
      <c r="Y49">
        <v>7.34</v>
      </c>
      <c r="Z49">
        <v>7.33</v>
      </c>
      <c r="AA49">
        <v>215.73</v>
      </c>
      <c r="AB49">
        <v>43.14</v>
      </c>
      <c r="AC49">
        <v>67.84</v>
      </c>
      <c r="AD49">
        <v>37.15</v>
      </c>
      <c r="AE49">
        <v>75</v>
      </c>
      <c r="AF49">
        <v>38</v>
      </c>
      <c r="AG49">
        <v>6.66</v>
      </c>
      <c r="AH49">
        <v>14</v>
      </c>
      <c r="AI49">
        <v>14</v>
      </c>
      <c r="AJ49">
        <v>25.08</v>
      </c>
      <c r="AK49">
        <v>182</v>
      </c>
      <c r="AL49">
        <v>78</v>
      </c>
    </row>
    <row r="50" spans="1:38">
      <c r="A50" t="s">
        <v>92</v>
      </c>
      <c r="B50" s="34">
        <v>260.99</v>
      </c>
      <c r="C50" s="34">
        <v>87</v>
      </c>
      <c r="D50" s="93">
        <f t="shared" si="0"/>
        <v>88.45</v>
      </c>
      <c r="E50" s="34">
        <v>0</v>
      </c>
      <c r="F50" s="34"/>
      <c r="G50" s="34"/>
      <c r="H50" s="34"/>
      <c r="I50" s="34"/>
      <c r="J50" s="37">
        <v>12.47</v>
      </c>
      <c r="K50" s="37">
        <v>12.47</v>
      </c>
      <c r="L50" s="37">
        <v>12.79</v>
      </c>
      <c r="M50">
        <v>67.52</v>
      </c>
      <c r="N50">
        <v>271.27</v>
      </c>
      <c r="O50">
        <v>101.02</v>
      </c>
      <c r="P50">
        <v>1.63</v>
      </c>
      <c r="Q50">
        <v>6.61</v>
      </c>
      <c r="R50" s="93">
        <v>29.49</v>
      </c>
      <c r="S50" s="93">
        <v>29.48</v>
      </c>
      <c r="T50" s="93">
        <v>29.48</v>
      </c>
      <c r="U50">
        <v>1.77</v>
      </c>
      <c r="V50">
        <v>127.03128599999999</v>
      </c>
      <c r="W50">
        <v>2.1800000000000002</v>
      </c>
      <c r="X50">
        <v>22</v>
      </c>
      <c r="Y50">
        <v>7.34</v>
      </c>
      <c r="Z50">
        <v>7.33</v>
      </c>
      <c r="AA50">
        <v>216.13</v>
      </c>
      <c r="AB50">
        <v>43.22</v>
      </c>
      <c r="AC50">
        <v>72.849999999999994</v>
      </c>
      <c r="AD50">
        <v>37.17</v>
      </c>
      <c r="AE50">
        <v>78</v>
      </c>
      <c r="AF50">
        <v>39</v>
      </c>
      <c r="AG50">
        <v>6.66</v>
      </c>
      <c r="AH50">
        <v>14</v>
      </c>
      <c r="AI50">
        <v>14</v>
      </c>
      <c r="AJ50">
        <v>25.08</v>
      </c>
      <c r="AK50">
        <v>182</v>
      </c>
      <c r="AL50">
        <v>78</v>
      </c>
    </row>
    <row r="51" spans="1:38">
      <c r="A51" t="s">
        <v>93</v>
      </c>
      <c r="B51" s="34">
        <v>260.99</v>
      </c>
      <c r="C51" s="34">
        <v>87</v>
      </c>
      <c r="D51" s="93">
        <f t="shared" si="0"/>
        <v>88.45</v>
      </c>
      <c r="E51" s="34">
        <v>0</v>
      </c>
      <c r="F51" s="34"/>
      <c r="G51" s="34"/>
      <c r="H51" s="34"/>
      <c r="I51" s="34"/>
      <c r="J51" s="37">
        <v>12.47</v>
      </c>
      <c r="K51" s="37">
        <v>12.47</v>
      </c>
      <c r="L51" s="37">
        <v>12.79</v>
      </c>
      <c r="M51">
        <v>67.52</v>
      </c>
      <c r="N51">
        <v>271.27</v>
      </c>
      <c r="O51">
        <v>101.02</v>
      </c>
      <c r="P51">
        <v>1.71</v>
      </c>
      <c r="Q51">
        <v>6.61</v>
      </c>
      <c r="R51" s="93">
        <v>29.49</v>
      </c>
      <c r="S51" s="93">
        <v>29.48</v>
      </c>
      <c r="T51" s="93">
        <v>29.48</v>
      </c>
      <c r="U51">
        <v>1.84</v>
      </c>
      <c r="V51">
        <v>127.079916</v>
      </c>
      <c r="W51">
        <v>2.1800000000000002</v>
      </c>
      <c r="X51">
        <v>22</v>
      </c>
      <c r="Y51">
        <v>7.34</v>
      </c>
      <c r="Z51">
        <v>7.33</v>
      </c>
      <c r="AA51">
        <v>216.13</v>
      </c>
      <c r="AB51">
        <v>43.22</v>
      </c>
      <c r="AC51">
        <v>76.12</v>
      </c>
      <c r="AD51">
        <v>37.26</v>
      </c>
      <c r="AE51">
        <v>74</v>
      </c>
      <c r="AF51">
        <v>37</v>
      </c>
      <c r="AG51">
        <v>6.66</v>
      </c>
      <c r="AH51">
        <v>12.67</v>
      </c>
      <c r="AI51">
        <v>12.67</v>
      </c>
      <c r="AJ51">
        <v>24.11</v>
      </c>
      <c r="AK51">
        <v>182</v>
      </c>
      <c r="AL51">
        <v>78</v>
      </c>
    </row>
    <row r="52" spans="1:38">
      <c r="A52" t="s">
        <v>94</v>
      </c>
      <c r="B52" s="34">
        <v>260.99</v>
      </c>
      <c r="C52" s="34">
        <v>87</v>
      </c>
      <c r="D52" s="93">
        <f t="shared" si="0"/>
        <v>88.45</v>
      </c>
      <c r="E52" s="34">
        <v>0</v>
      </c>
      <c r="F52" s="34"/>
      <c r="G52" s="34"/>
      <c r="H52" s="34"/>
      <c r="I52" s="34"/>
      <c r="J52" s="37">
        <v>12.47</v>
      </c>
      <c r="K52" s="37">
        <v>12.47</v>
      </c>
      <c r="L52" s="37">
        <v>12.79</v>
      </c>
      <c r="M52">
        <v>67.52</v>
      </c>
      <c r="N52">
        <v>271.27</v>
      </c>
      <c r="O52">
        <v>101.02</v>
      </c>
      <c r="P52">
        <v>1.71</v>
      </c>
      <c r="Q52">
        <v>6.61</v>
      </c>
      <c r="R52" s="93">
        <v>29.49</v>
      </c>
      <c r="S52" s="93">
        <v>29.48</v>
      </c>
      <c r="T52" s="93">
        <v>29.48</v>
      </c>
      <c r="U52">
        <v>1.84</v>
      </c>
      <c r="V52">
        <v>126.418548</v>
      </c>
      <c r="W52">
        <v>2.1800000000000002</v>
      </c>
      <c r="X52">
        <v>22</v>
      </c>
      <c r="Y52">
        <v>7.34</v>
      </c>
      <c r="Z52">
        <v>7.33</v>
      </c>
      <c r="AA52">
        <v>216.13</v>
      </c>
      <c r="AB52">
        <v>43.22</v>
      </c>
      <c r="AC52">
        <v>76.78</v>
      </c>
      <c r="AD52">
        <v>37.5</v>
      </c>
      <c r="AE52">
        <v>74</v>
      </c>
      <c r="AF52">
        <v>37</v>
      </c>
      <c r="AG52">
        <v>6.66</v>
      </c>
      <c r="AH52">
        <v>12.67</v>
      </c>
      <c r="AI52">
        <v>12.67</v>
      </c>
      <c r="AJ52">
        <v>24.11</v>
      </c>
      <c r="AK52">
        <v>182</v>
      </c>
      <c r="AL52">
        <v>78</v>
      </c>
    </row>
    <row r="53" spans="1:38">
      <c r="A53" t="s">
        <v>95</v>
      </c>
      <c r="B53" s="34">
        <v>243.93</v>
      </c>
      <c r="C53" s="34">
        <v>87</v>
      </c>
      <c r="D53" s="93">
        <f t="shared" si="0"/>
        <v>88.45</v>
      </c>
      <c r="E53" s="34">
        <v>0</v>
      </c>
      <c r="F53" s="34"/>
      <c r="G53" s="34"/>
      <c r="H53" s="34"/>
      <c r="I53" s="34"/>
      <c r="J53" s="37">
        <v>12.47</v>
      </c>
      <c r="K53" s="37">
        <v>12.47</v>
      </c>
      <c r="L53" s="37">
        <v>12.79</v>
      </c>
      <c r="M53">
        <v>67.52</v>
      </c>
      <c r="N53">
        <v>271.27</v>
      </c>
      <c r="O53">
        <v>101.02</v>
      </c>
      <c r="P53">
        <v>1.71</v>
      </c>
      <c r="Q53">
        <v>6.61</v>
      </c>
      <c r="R53" s="93">
        <v>29.49</v>
      </c>
      <c r="S53" s="93">
        <v>29.48</v>
      </c>
      <c r="T53" s="93">
        <v>29.48</v>
      </c>
      <c r="U53">
        <v>1.84</v>
      </c>
      <c r="V53">
        <v>124.609512</v>
      </c>
      <c r="W53">
        <v>2.2799999999999998</v>
      </c>
      <c r="X53">
        <v>22</v>
      </c>
      <c r="Y53">
        <v>7.34</v>
      </c>
      <c r="Z53">
        <v>7.33</v>
      </c>
      <c r="AA53">
        <v>216.13</v>
      </c>
      <c r="AB53">
        <v>43.22</v>
      </c>
      <c r="AC53">
        <v>79.45</v>
      </c>
      <c r="AD53">
        <v>37.659999999999997</v>
      </c>
      <c r="AE53">
        <v>74</v>
      </c>
      <c r="AF53">
        <v>37</v>
      </c>
      <c r="AG53">
        <v>6.66</v>
      </c>
      <c r="AH53">
        <v>12.67</v>
      </c>
      <c r="AI53">
        <v>12.67</v>
      </c>
      <c r="AJ53">
        <v>23.15</v>
      </c>
      <c r="AK53">
        <v>179</v>
      </c>
      <c r="AL53">
        <v>76</v>
      </c>
    </row>
    <row r="54" spans="1:38">
      <c r="A54" t="s">
        <v>96</v>
      </c>
      <c r="B54" s="34">
        <v>243.93</v>
      </c>
      <c r="C54" s="34">
        <v>87</v>
      </c>
      <c r="D54" s="93">
        <f t="shared" si="0"/>
        <v>88.45</v>
      </c>
      <c r="E54" s="34">
        <v>0</v>
      </c>
      <c r="F54" s="34"/>
      <c r="G54" s="34"/>
      <c r="H54" s="34"/>
      <c r="I54" s="34"/>
      <c r="J54" s="37">
        <v>12.47</v>
      </c>
      <c r="K54" s="37">
        <v>12.47</v>
      </c>
      <c r="L54" s="37">
        <v>12.79</v>
      </c>
      <c r="M54">
        <v>67.52</v>
      </c>
      <c r="N54">
        <v>271.27</v>
      </c>
      <c r="O54">
        <v>72.34</v>
      </c>
      <c r="P54">
        <v>1.71</v>
      </c>
      <c r="Q54">
        <v>6.61</v>
      </c>
      <c r="R54" s="93">
        <v>29.49</v>
      </c>
      <c r="S54" s="93">
        <v>29.48</v>
      </c>
      <c r="T54" s="93">
        <v>29.48</v>
      </c>
      <c r="U54">
        <v>1.84</v>
      </c>
      <c r="V54">
        <v>121.87650600000001</v>
      </c>
      <c r="W54">
        <v>2.2799999999999998</v>
      </c>
      <c r="X54">
        <v>22</v>
      </c>
      <c r="Y54">
        <v>7.34</v>
      </c>
      <c r="Z54">
        <v>7.33</v>
      </c>
      <c r="AA54">
        <v>216.13</v>
      </c>
      <c r="AB54">
        <v>43.22</v>
      </c>
      <c r="AC54">
        <v>79.08</v>
      </c>
      <c r="AD54">
        <v>37.68</v>
      </c>
      <c r="AE54">
        <v>75</v>
      </c>
      <c r="AF54">
        <v>37</v>
      </c>
      <c r="AG54">
        <v>6.66</v>
      </c>
      <c r="AH54">
        <v>12.67</v>
      </c>
      <c r="AI54">
        <v>12.67</v>
      </c>
      <c r="AJ54">
        <v>23.15</v>
      </c>
      <c r="AK54">
        <v>179</v>
      </c>
      <c r="AL54">
        <v>76</v>
      </c>
    </row>
    <row r="55" spans="1:38">
      <c r="A55" t="s">
        <v>97</v>
      </c>
      <c r="B55" s="34">
        <v>205.35</v>
      </c>
      <c r="C55" s="34">
        <v>68.03</v>
      </c>
      <c r="D55" s="93">
        <f t="shared" si="0"/>
        <v>88.45</v>
      </c>
      <c r="E55" s="34">
        <v>0</v>
      </c>
      <c r="F55" s="34"/>
      <c r="G55" s="34"/>
      <c r="H55" s="34"/>
      <c r="I55" s="34"/>
      <c r="J55" s="37">
        <v>12.47</v>
      </c>
      <c r="K55" s="37">
        <v>12.47</v>
      </c>
      <c r="L55" s="37">
        <v>12.79</v>
      </c>
      <c r="M55">
        <v>67.52</v>
      </c>
      <c r="N55">
        <v>231.48</v>
      </c>
      <c r="O55">
        <v>72.34</v>
      </c>
      <c r="P55">
        <v>1.78</v>
      </c>
      <c r="Q55">
        <v>6.61</v>
      </c>
      <c r="R55" s="93">
        <v>29.49</v>
      </c>
      <c r="S55" s="93">
        <v>29.48</v>
      </c>
      <c r="T55" s="93">
        <v>29.48</v>
      </c>
      <c r="U55">
        <v>1.92</v>
      </c>
      <c r="V55">
        <v>118.384872</v>
      </c>
      <c r="W55">
        <v>2.2799999999999998</v>
      </c>
      <c r="X55">
        <v>22</v>
      </c>
      <c r="Y55">
        <v>7.34</v>
      </c>
      <c r="Z55">
        <v>7.33</v>
      </c>
      <c r="AA55">
        <v>216.13</v>
      </c>
      <c r="AB55">
        <v>43.22</v>
      </c>
      <c r="AC55">
        <v>78</v>
      </c>
      <c r="AD55">
        <v>37.630000000000003</v>
      </c>
      <c r="AE55">
        <v>75</v>
      </c>
      <c r="AF55">
        <v>37</v>
      </c>
      <c r="AG55">
        <v>6.34</v>
      </c>
      <c r="AH55">
        <v>12.67</v>
      </c>
      <c r="AI55">
        <v>12.67</v>
      </c>
      <c r="AJ55">
        <v>23.15</v>
      </c>
      <c r="AK55">
        <v>179</v>
      </c>
      <c r="AL55">
        <v>76</v>
      </c>
    </row>
    <row r="56" spans="1:38">
      <c r="A56" t="s">
        <v>98</v>
      </c>
      <c r="B56" s="34">
        <v>205.35</v>
      </c>
      <c r="C56" s="34">
        <v>68.03</v>
      </c>
      <c r="D56" s="93">
        <f t="shared" si="0"/>
        <v>88.45</v>
      </c>
      <c r="E56" s="34">
        <v>0</v>
      </c>
      <c r="F56" s="34"/>
      <c r="G56" s="34"/>
      <c r="H56" s="34"/>
      <c r="I56" s="34"/>
      <c r="J56" s="37">
        <v>12.47</v>
      </c>
      <c r="K56" s="37">
        <v>12.47</v>
      </c>
      <c r="L56" s="37">
        <v>12.79</v>
      </c>
      <c r="M56">
        <v>67.52</v>
      </c>
      <c r="N56">
        <v>183.26</v>
      </c>
      <c r="O56">
        <v>51.17</v>
      </c>
      <c r="P56">
        <v>1.78</v>
      </c>
      <c r="Q56">
        <v>6.61</v>
      </c>
      <c r="R56" s="93">
        <v>29.49</v>
      </c>
      <c r="S56" s="93">
        <v>29.48</v>
      </c>
      <c r="T56" s="93">
        <v>29.48</v>
      </c>
      <c r="U56">
        <v>1.92</v>
      </c>
      <c r="V56">
        <v>114.270774</v>
      </c>
      <c r="W56">
        <v>2.2799999999999998</v>
      </c>
      <c r="X56">
        <v>22</v>
      </c>
      <c r="Y56">
        <v>7.34</v>
      </c>
      <c r="Z56">
        <v>7.33</v>
      </c>
      <c r="AA56">
        <v>216.13</v>
      </c>
      <c r="AB56">
        <v>43.22</v>
      </c>
      <c r="AC56">
        <v>76.58</v>
      </c>
      <c r="AD56">
        <v>37.64</v>
      </c>
      <c r="AE56">
        <v>69</v>
      </c>
      <c r="AF56">
        <v>34</v>
      </c>
      <c r="AG56">
        <v>6.34</v>
      </c>
      <c r="AH56">
        <v>12.67</v>
      </c>
      <c r="AI56">
        <v>12.67</v>
      </c>
      <c r="AJ56">
        <v>23.15</v>
      </c>
      <c r="AK56">
        <v>179</v>
      </c>
      <c r="AL56">
        <v>76</v>
      </c>
    </row>
    <row r="57" spans="1:38">
      <c r="A57" t="s">
        <v>99</v>
      </c>
      <c r="B57" s="34">
        <v>205.35</v>
      </c>
      <c r="C57" s="34">
        <v>68.03</v>
      </c>
      <c r="D57" s="93">
        <f t="shared" si="0"/>
        <v>88.45</v>
      </c>
      <c r="E57" s="34">
        <v>0</v>
      </c>
      <c r="F57" s="34"/>
      <c r="G57" s="34"/>
      <c r="H57" s="34"/>
      <c r="I57" s="34"/>
      <c r="J57" s="37">
        <v>12.11</v>
      </c>
      <c r="K57" s="37">
        <v>12.11</v>
      </c>
      <c r="L57" s="37">
        <v>12.42</v>
      </c>
      <c r="M57">
        <v>67.52</v>
      </c>
      <c r="N57">
        <v>183.26</v>
      </c>
      <c r="O57">
        <v>69.77</v>
      </c>
      <c r="P57">
        <v>1.78</v>
      </c>
      <c r="Q57">
        <v>6.61</v>
      </c>
      <c r="R57" s="93">
        <v>29.49</v>
      </c>
      <c r="S57" s="93">
        <v>29.48</v>
      </c>
      <c r="T57" s="93">
        <v>29.48</v>
      </c>
      <c r="U57">
        <v>1.92</v>
      </c>
      <c r="V57">
        <v>112.16023199999999</v>
      </c>
      <c r="W57">
        <v>2.2799999999999998</v>
      </c>
      <c r="X57">
        <v>20</v>
      </c>
      <c r="Y57">
        <v>6.66</v>
      </c>
      <c r="Z57">
        <v>6.67</v>
      </c>
      <c r="AA57">
        <v>216.13</v>
      </c>
      <c r="AB57">
        <v>43.22</v>
      </c>
      <c r="AC57">
        <v>74.48</v>
      </c>
      <c r="AD57">
        <v>35</v>
      </c>
      <c r="AE57">
        <v>59</v>
      </c>
      <c r="AF57">
        <v>30</v>
      </c>
      <c r="AG57">
        <v>6.34</v>
      </c>
      <c r="AH57">
        <v>12.67</v>
      </c>
      <c r="AI57">
        <v>12.67</v>
      </c>
      <c r="AJ57">
        <v>23.15</v>
      </c>
      <c r="AK57">
        <v>175</v>
      </c>
      <c r="AL57">
        <v>75</v>
      </c>
    </row>
    <row r="58" spans="1:38">
      <c r="A58" t="s">
        <v>100</v>
      </c>
      <c r="B58" s="34">
        <v>205.35</v>
      </c>
      <c r="C58" s="34">
        <v>68.03</v>
      </c>
      <c r="D58" s="93">
        <f t="shared" si="0"/>
        <v>88.45</v>
      </c>
      <c r="E58" s="34">
        <v>0</v>
      </c>
      <c r="F58" s="34"/>
      <c r="G58" s="34"/>
      <c r="H58" s="34"/>
      <c r="I58" s="34"/>
      <c r="J58" s="37">
        <v>11.57</v>
      </c>
      <c r="K58" s="37">
        <v>11.57</v>
      </c>
      <c r="L58" s="37">
        <v>11.85</v>
      </c>
      <c r="M58">
        <v>67.52</v>
      </c>
      <c r="N58">
        <v>231.48</v>
      </c>
      <c r="O58">
        <v>69.77</v>
      </c>
      <c r="P58">
        <v>1.78</v>
      </c>
      <c r="Q58">
        <v>6.61</v>
      </c>
      <c r="R58" s="93">
        <v>29.49</v>
      </c>
      <c r="S58" s="93">
        <v>29.48</v>
      </c>
      <c r="T58" s="93">
        <v>29.48</v>
      </c>
      <c r="U58">
        <v>1.92</v>
      </c>
      <c r="V58">
        <v>107.092986</v>
      </c>
      <c r="W58">
        <v>2.2799999999999998</v>
      </c>
      <c r="X58">
        <v>20</v>
      </c>
      <c r="Y58">
        <v>6.66</v>
      </c>
      <c r="Z58">
        <v>6.67</v>
      </c>
      <c r="AA58">
        <v>215.33</v>
      </c>
      <c r="AB58">
        <v>43.07</v>
      </c>
      <c r="AC58">
        <v>72.739999999999995</v>
      </c>
      <c r="AD58">
        <v>34</v>
      </c>
      <c r="AE58">
        <v>53</v>
      </c>
      <c r="AF58">
        <v>26</v>
      </c>
      <c r="AG58">
        <v>6.34</v>
      </c>
      <c r="AH58">
        <v>12.67</v>
      </c>
      <c r="AI58">
        <v>12.67</v>
      </c>
      <c r="AJ58">
        <v>23.15</v>
      </c>
      <c r="AK58">
        <v>168</v>
      </c>
      <c r="AL58">
        <v>72</v>
      </c>
    </row>
    <row r="59" spans="1:38">
      <c r="A59" t="s">
        <v>101</v>
      </c>
      <c r="B59" s="34">
        <v>243.93</v>
      </c>
      <c r="C59" s="34">
        <v>68.03</v>
      </c>
      <c r="D59" s="93">
        <f t="shared" si="0"/>
        <v>88.45</v>
      </c>
      <c r="E59" s="34">
        <v>0</v>
      </c>
      <c r="F59" s="34"/>
      <c r="G59" s="34"/>
      <c r="H59" s="34"/>
      <c r="I59" s="34"/>
      <c r="J59" s="37">
        <v>11.04</v>
      </c>
      <c r="K59" s="37">
        <v>11.04</v>
      </c>
      <c r="L59" s="37">
        <v>11.31</v>
      </c>
      <c r="M59">
        <v>67.52</v>
      </c>
      <c r="N59">
        <v>271.27</v>
      </c>
      <c r="O59">
        <v>85.84</v>
      </c>
      <c r="P59">
        <v>1.86</v>
      </c>
      <c r="Q59">
        <v>6.61</v>
      </c>
      <c r="R59" s="93">
        <v>29.49</v>
      </c>
      <c r="S59" s="93">
        <v>29.48</v>
      </c>
      <c r="T59" s="93">
        <v>29.48</v>
      </c>
      <c r="U59">
        <v>1.92</v>
      </c>
      <c r="V59">
        <v>100.97533199999999</v>
      </c>
      <c r="W59">
        <v>2.2799999999999998</v>
      </c>
      <c r="X59">
        <v>20</v>
      </c>
      <c r="Y59">
        <v>6.66</v>
      </c>
      <c r="Z59">
        <v>6.67</v>
      </c>
      <c r="AA59">
        <v>213.31</v>
      </c>
      <c r="AB59">
        <v>42.66</v>
      </c>
      <c r="AC59">
        <v>69.42</v>
      </c>
      <c r="AD59">
        <v>31</v>
      </c>
      <c r="AE59">
        <v>53</v>
      </c>
      <c r="AF59">
        <v>26</v>
      </c>
      <c r="AG59">
        <v>6.34</v>
      </c>
      <c r="AH59">
        <v>12.67</v>
      </c>
      <c r="AI59">
        <v>12.67</v>
      </c>
      <c r="AJ59">
        <v>23.15</v>
      </c>
      <c r="AK59">
        <v>158</v>
      </c>
      <c r="AL59">
        <v>67</v>
      </c>
    </row>
    <row r="60" spans="1:38">
      <c r="A60" t="s">
        <v>102</v>
      </c>
      <c r="B60" s="34">
        <v>243.93</v>
      </c>
      <c r="C60" s="34">
        <v>68.03</v>
      </c>
      <c r="D60" s="93">
        <f t="shared" si="0"/>
        <v>88.45</v>
      </c>
      <c r="E60" s="34">
        <v>0</v>
      </c>
      <c r="F60" s="34"/>
      <c r="G60" s="34"/>
      <c r="H60" s="34"/>
      <c r="I60" s="34"/>
      <c r="J60" s="37">
        <v>10.34</v>
      </c>
      <c r="K60" s="37">
        <v>10.34</v>
      </c>
      <c r="L60" s="37">
        <v>10.6</v>
      </c>
      <c r="M60">
        <v>67.52</v>
      </c>
      <c r="N60">
        <v>271.27</v>
      </c>
      <c r="O60">
        <v>85.84</v>
      </c>
      <c r="P60">
        <v>1.86</v>
      </c>
      <c r="Q60">
        <v>6.61</v>
      </c>
      <c r="R60" s="93">
        <v>29.49</v>
      </c>
      <c r="S60" s="93">
        <v>29.48</v>
      </c>
      <c r="T60" s="93">
        <v>29.48</v>
      </c>
      <c r="U60">
        <v>1.92</v>
      </c>
      <c r="V60">
        <v>93.904529999999994</v>
      </c>
      <c r="W60">
        <v>2.2799999999999998</v>
      </c>
      <c r="X60">
        <v>20</v>
      </c>
      <c r="Y60">
        <v>6.66</v>
      </c>
      <c r="Z60">
        <v>6.67</v>
      </c>
      <c r="AA60">
        <v>202.25</v>
      </c>
      <c r="AB60">
        <v>40.450000000000003</v>
      </c>
      <c r="AC60">
        <v>65.930000000000007</v>
      </c>
      <c r="AD60">
        <v>30</v>
      </c>
      <c r="AE60">
        <v>47</v>
      </c>
      <c r="AF60">
        <v>24</v>
      </c>
      <c r="AG60">
        <v>6.34</v>
      </c>
      <c r="AH60">
        <v>12.67</v>
      </c>
      <c r="AI60">
        <v>12.67</v>
      </c>
      <c r="AJ60">
        <v>23.15</v>
      </c>
      <c r="AK60">
        <v>151</v>
      </c>
      <c r="AL60">
        <v>64</v>
      </c>
    </row>
    <row r="61" spans="1:38">
      <c r="A61" t="s">
        <v>103</v>
      </c>
      <c r="B61" s="34">
        <v>260.99</v>
      </c>
      <c r="C61" s="34">
        <v>87</v>
      </c>
      <c r="D61" s="93">
        <f t="shared" si="0"/>
        <v>88.45</v>
      </c>
      <c r="E61" s="34">
        <v>0</v>
      </c>
      <c r="F61" s="34"/>
      <c r="G61" s="34"/>
      <c r="H61" s="34"/>
      <c r="I61" s="34"/>
      <c r="J61" s="37">
        <v>9.76</v>
      </c>
      <c r="K61" s="37">
        <v>9.76</v>
      </c>
      <c r="L61" s="37">
        <v>10</v>
      </c>
      <c r="M61">
        <v>67.52</v>
      </c>
      <c r="N61">
        <v>271.27</v>
      </c>
      <c r="O61">
        <v>85.84</v>
      </c>
      <c r="P61">
        <v>1.86</v>
      </c>
      <c r="Q61">
        <v>6.61</v>
      </c>
      <c r="R61" s="93">
        <v>29.49</v>
      </c>
      <c r="S61" s="93">
        <v>29.48</v>
      </c>
      <c r="T61" s="93">
        <v>29.48</v>
      </c>
      <c r="U61">
        <v>1.92</v>
      </c>
      <c r="V61">
        <v>86.483592000000002</v>
      </c>
      <c r="W61">
        <v>2.2799999999999998</v>
      </c>
      <c r="X61">
        <v>20</v>
      </c>
      <c r="Y61">
        <v>6.66</v>
      </c>
      <c r="Z61">
        <v>6.67</v>
      </c>
      <c r="AA61">
        <v>177.33</v>
      </c>
      <c r="AB61">
        <v>35.47</v>
      </c>
      <c r="AC61">
        <v>59.33</v>
      </c>
      <c r="AD61">
        <v>27.03</v>
      </c>
      <c r="AE61">
        <v>43</v>
      </c>
      <c r="AF61">
        <v>21</v>
      </c>
      <c r="AG61">
        <v>6.34</v>
      </c>
      <c r="AH61">
        <v>12.67</v>
      </c>
      <c r="AI61">
        <v>12.67</v>
      </c>
      <c r="AJ61">
        <v>23.15</v>
      </c>
      <c r="AK61">
        <v>137</v>
      </c>
      <c r="AL61">
        <v>58</v>
      </c>
    </row>
    <row r="62" spans="1:38">
      <c r="A62" t="s">
        <v>104</v>
      </c>
      <c r="B62" s="34">
        <v>260.99</v>
      </c>
      <c r="C62" s="34">
        <v>87</v>
      </c>
      <c r="D62" s="93">
        <f t="shared" si="0"/>
        <v>88.45</v>
      </c>
      <c r="E62" s="34">
        <v>0</v>
      </c>
      <c r="F62" s="34"/>
      <c r="G62" s="34"/>
      <c r="H62" s="34"/>
      <c r="I62" s="34"/>
      <c r="J62" s="37">
        <v>8.77</v>
      </c>
      <c r="K62" s="37">
        <v>8.77</v>
      </c>
      <c r="L62" s="37">
        <v>8.99</v>
      </c>
      <c r="M62">
        <v>67.52</v>
      </c>
      <c r="N62">
        <v>271.27</v>
      </c>
      <c r="O62">
        <v>101.02</v>
      </c>
      <c r="P62">
        <v>1.86</v>
      </c>
      <c r="Q62">
        <v>6.61</v>
      </c>
      <c r="R62" s="93">
        <v>29.49</v>
      </c>
      <c r="S62" s="93">
        <v>29.48</v>
      </c>
      <c r="T62" s="93">
        <v>29.48</v>
      </c>
      <c r="U62">
        <v>1.92</v>
      </c>
      <c r="V62">
        <v>78.790325999999993</v>
      </c>
      <c r="W62">
        <v>2.2799999999999998</v>
      </c>
      <c r="X62">
        <v>20</v>
      </c>
      <c r="Y62">
        <v>6.66</v>
      </c>
      <c r="Z62">
        <v>6.67</v>
      </c>
      <c r="AA62">
        <v>167.56</v>
      </c>
      <c r="AB62">
        <v>33.51</v>
      </c>
      <c r="AC62">
        <v>53.4</v>
      </c>
      <c r="AD62">
        <v>23.44</v>
      </c>
      <c r="AE62">
        <v>37</v>
      </c>
      <c r="AF62">
        <v>19</v>
      </c>
      <c r="AG62">
        <v>6.34</v>
      </c>
      <c r="AH62">
        <v>12.67</v>
      </c>
      <c r="AI62">
        <v>12.67</v>
      </c>
      <c r="AJ62">
        <v>23.15</v>
      </c>
      <c r="AK62">
        <v>126</v>
      </c>
      <c r="AL62">
        <v>54</v>
      </c>
    </row>
    <row r="63" spans="1:38">
      <c r="A63" t="s">
        <v>105</v>
      </c>
      <c r="B63" s="34">
        <v>260.99</v>
      </c>
      <c r="C63" s="34">
        <v>87</v>
      </c>
      <c r="D63" s="93">
        <f t="shared" si="0"/>
        <v>89.050000000000011</v>
      </c>
      <c r="E63" s="34">
        <v>0</v>
      </c>
      <c r="F63" s="34"/>
      <c r="G63" s="34"/>
      <c r="H63" s="34"/>
      <c r="I63" s="34"/>
      <c r="J63" s="37">
        <v>7.96</v>
      </c>
      <c r="K63" s="37">
        <v>7.96</v>
      </c>
      <c r="L63" s="37">
        <v>8.17</v>
      </c>
      <c r="M63">
        <v>67.52</v>
      </c>
      <c r="N63">
        <v>271.27</v>
      </c>
      <c r="O63">
        <v>101.02</v>
      </c>
      <c r="P63">
        <v>1.94</v>
      </c>
      <c r="Q63">
        <v>6.61</v>
      </c>
      <c r="R63" s="93">
        <v>29.69</v>
      </c>
      <c r="S63" s="93">
        <v>29.68</v>
      </c>
      <c r="T63" s="93">
        <v>29.68</v>
      </c>
      <c r="U63">
        <v>1.92</v>
      </c>
      <c r="V63">
        <v>70.960896000000005</v>
      </c>
      <c r="W63">
        <v>2.2799999999999998</v>
      </c>
      <c r="X63">
        <v>20</v>
      </c>
      <c r="Y63">
        <v>6.66</v>
      </c>
      <c r="Z63">
        <v>6.67</v>
      </c>
      <c r="AA63">
        <v>154.08000000000001</v>
      </c>
      <c r="AB63">
        <v>30.81</v>
      </c>
      <c r="AC63">
        <v>47.71</v>
      </c>
      <c r="AD63">
        <v>22</v>
      </c>
      <c r="AE63">
        <v>36</v>
      </c>
      <c r="AF63">
        <v>18</v>
      </c>
      <c r="AG63">
        <v>6.34</v>
      </c>
      <c r="AH63">
        <v>12.67</v>
      </c>
      <c r="AI63">
        <v>12.67</v>
      </c>
      <c r="AJ63">
        <v>23.15</v>
      </c>
      <c r="AK63">
        <v>116</v>
      </c>
      <c r="AL63">
        <v>49</v>
      </c>
    </row>
    <row r="64" spans="1:38">
      <c r="A64" t="s">
        <v>106</v>
      </c>
      <c r="B64" s="34">
        <v>260.99</v>
      </c>
      <c r="C64" s="34">
        <v>87</v>
      </c>
      <c r="D64" s="93">
        <f t="shared" si="0"/>
        <v>90.05</v>
      </c>
      <c r="E64" s="34">
        <v>0</v>
      </c>
      <c r="F64" s="34"/>
      <c r="G64" s="34"/>
      <c r="H64" s="34"/>
      <c r="I64" s="34"/>
      <c r="J64" s="37">
        <v>6.85</v>
      </c>
      <c r="K64" s="37">
        <v>6.85</v>
      </c>
      <c r="L64" s="37">
        <v>7.02</v>
      </c>
      <c r="M64">
        <v>96.45</v>
      </c>
      <c r="N64">
        <v>271.27</v>
      </c>
      <c r="O64">
        <v>101.02</v>
      </c>
      <c r="P64">
        <v>1.94</v>
      </c>
      <c r="Q64">
        <v>7.21</v>
      </c>
      <c r="R64" s="93">
        <v>30.01</v>
      </c>
      <c r="S64" s="93">
        <v>30.02</v>
      </c>
      <c r="T64" s="93">
        <v>30.02</v>
      </c>
      <c r="U64">
        <v>1.92</v>
      </c>
      <c r="V64">
        <v>61.721195999999999</v>
      </c>
      <c r="W64">
        <v>2.2799999999999998</v>
      </c>
      <c r="X64">
        <v>20</v>
      </c>
      <c r="Y64">
        <v>6.66</v>
      </c>
      <c r="Z64">
        <v>6.67</v>
      </c>
      <c r="AA64">
        <v>141.34</v>
      </c>
      <c r="AB64">
        <v>28.27</v>
      </c>
      <c r="AC64">
        <v>42.97</v>
      </c>
      <c r="AD64">
        <v>21.31</v>
      </c>
      <c r="AE64">
        <v>29</v>
      </c>
      <c r="AF64">
        <v>14</v>
      </c>
      <c r="AG64">
        <v>6.34</v>
      </c>
      <c r="AH64">
        <v>12.67</v>
      </c>
      <c r="AI64">
        <v>12.67</v>
      </c>
      <c r="AJ64">
        <v>23.15</v>
      </c>
      <c r="AK64">
        <v>102</v>
      </c>
      <c r="AL64">
        <v>43</v>
      </c>
    </row>
    <row r="65" spans="1:38">
      <c r="A65" t="s">
        <v>107</v>
      </c>
      <c r="B65" s="34">
        <v>260.99</v>
      </c>
      <c r="C65" s="34">
        <v>87</v>
      </c>
      <c r="D65" s="93">
        <f t="shared" si="0"/>
        <v>90.05</v>
      </c>
      <c r="E65" s="34">
        <v>0</v>
      </c>
      <c r="F65" s="34"/>
      <c r="G65" s="34"/>
      <c r="H65" s="34"/>
      <c r="I65" s="34"/>
      <c r="J65" s="37">
        <v>5.9</v>
      </c>
      <c r="K65" s="37">
        <v>5.9</v>
      </c>
      <c r="L65" s="37">
        <v>6.05</v>
      </c>
      <c r="M65">
        <v>111.88</v>
      </c>
      <c r="N65">
        <v>271.27</v>
      </c>
      <c r="O65">
        <v>101.02</v>
      </c>
      <c r="P65">
        <v>1.94</v>
      </c>
      <c r="Q65">
        <v>7.21</v>
      </c>
      <c r="R65" s="93">
        <v>30.01</v>
      </c>
      <c r="S65" s="93">
        <v>30.02</v>
      </c>
      <c r="T65" s="93">
        <v>30.02</v>
      </c>
      <c r="U65">
        <v>1.92</v>
      </c>
      <c r="V65">
        <v>52.063277999999997</v>
      </c>
      <c r="W65">
        <v>2.2799999999999998</v>
      </c>
      <c r="X65">
        <v>20</v>
      </c>
      <c r="Y65">
        <v>6.66</v>
      </c>
      <c r="Z65">
        <v>6.67</v>
      </c>
      <c r="AA65">
        <v>112.08</v>
      </c>
      <c r="AB65">
        <v>22.42</v>
      </c>
      <c r="AC65">
        <v>38.520000000000003</v>
      </c>
      <c r="AD65">
        <v>19</v>
      </c>
      <c r="AE65">
        <v>25</v>
      </c>
      <c r="AF65">
        <v>12</v>
      </c>
      <c r="AG65">
        <v>6.34</v>
      </c>
      <c r="AH65">
        <v>12.67</v>
      </c>
      <c r="AI65">
        <v>12.67</v>
      </c>
      <c r="AJ65">
        <v>23.15</v>
      </c>
      <c r="AK65">
        <v>84</v>
      </c>
      <c r="AL65">
        <v>36</v>
      </c>
    </row>
    <row r="66" spans="1:38">
      <c r="A66" t="s">
        <v>108</v>
      </c>
      <c r="B66" s="34">
        <v>260.99</v>
      </c>
      <c r="C66" s="34">
        <v>87</v>
      </c>
      <c r="D66" s="93">
        <f t="shared" si="0"/>
        <v>90.05</v>
      </c>
      <c r="E66" s="34">
        <v>0</v>
      </c>
      <c r="F66" s="34"/>
      <c r="G66" s="34"/>
      <c r="H66" s="34"/>
      <c r="I66" s="34"/>
      <c r="J66" s="37">
        <v>4.9800000000000004</v>
      </c>
      <c r="K66" s="37">
        <v>4.9800000000000004</v>
      </c>
      <c r="L66" s="37">
        <v>5.0999999999999996</v>
      </c>
      <c r="M66">
        <v>111.88</v>
      </c>
      <c r="N66">
        <v>271.27</v>
      </c>
      <c r="O66">
        <v>101.02</v>
      </c>
      <c r="P66">
        <v>1.94</v>
      </c>
      <c r="Q66">
        <v>7.21</v>
      </c>
      <c r="R66" s="93">
        <v>30.01</v>
      </c>
      <c r="S66" s="93">
        <v>30.02</v>
      </c>
      <c r="T66" s="93">
        <v>30.02</v>
      </c>
      <c r="U66">
        <v>1.92</v>
      </c>
      <c r="V66">
        <v>42.01632</v>
      </c>
      <c r="W66">
        <v>2.2799999999999998</v>
      </c>
      <c r="X66">
        <v>20</v>
      </c>
      <c r="Y66">
        <v>6.66</v>
      </c>
      <c r="Z66">
        <v>6.67</v>
      </c>
      <c r="AA66">
        <v>97.21</v>
      </c>
      <c r="AB66">
        <v>19.440000000000001</v>
      </c>
      <c r="AC66">
        <v>33.65</v>
      </c>
      <c r="AD66">
        <v>12.05</v>
      </c>
      <c r="AE66">
        <v>23</v>
      </c>
      <c r="AF66">
        <v>11</v>
      </c>
      <c r="AG66">
        <v>6.34</v>
      </c>
      <c r="AH66">
        <v>12.67</v>
      </c>
      <c r="AI66">
        <v>12.67</v>
      </c>
      <c r="AJ66">
        <v>23.15</v>
      </c>
      <c r="AK66">
        <v>70</v>
      </c>
      <c r="AL66">
        <v>30</v>
      </c>
    </row>
    <row r="67" spans="1:38">
      <c r="A67" t="s">
        <v>109</v>
      </c>
      <c r="B67" s="34">
        <v>260.99</v>
      </c>
      <c r="C67" s="34">
        <v>87</v>
      </c>
      <c r="D67" s="93">
        <f t="shared" si="0"/>
        <v>90.05</v>
      </c>
      <c r="E67" s="34">
        <v>0</v>
      </c>
      <c r="F67" s="34"/>
      <c r="G67" s="34"/>
      <c r="H67" s="34"/>
      <c r="I67" s="34"/>
      <c r="J67" s="37">
        <v>4.03</v>
      </c>
      <c r="K67" s="37">
        <v>4.03</v>
      </c>
      <c r="L67" s="37">
        <v>4.13</v>
      </c>
      <c r="M67">
        <v>111.88</v>
      </c>
      <c r="N67">
        <v>271.27</v>
      </c>
      <c r="O67">
        <v>101.02</v>
      </c>
      <c r="P67">
        <v>1.94</v>
      </c>
      <c r="Q67">
        <v>7.21</v>
      </c>
      <c r="R67" s="93">
        <v>30.01</v>
      </c>
      <c r="S67" s="93">
        <v>30.02</v>
      </c>
      <c r="T67" s="93">
        <v>30.02</v>
      </c>
      <c r="U67">
        <v>1.92</v>
      </c>
      <c r="V67">
        <v>31.278815999999999</v>
      </c>
      <c r="W67">
        <v>2.31</v>
      </c>
      <c r="X67">
        <v>20</v>
      </c>
      <c r="Y67">
        <v>6.66</v>
      </c>
      <c r="Z67">
        <v>6.67</v>
      </c>
      <c r="AA67">
        <v>82.74</v>
      </c>
      <c r="AB67">
        <v>16.55</v>
      </c>
      <c r="AC67">
        <v>29.28</v>
      </c>
      <c r="AD67">
        <v>10.8</v>
      </c>
      <c r="AE67">
        <v>20</v>
      </c>
      <c r="AF67">
        <v>10</v>
      </c>
      <c r="AG67">
        <v>6.34</v>
      </c>
      <c r="AH67">
        <v>13</v>
      </c>
      <c r="AI67">
        <v>13</v>
      </c>
      <c r="AJ67">
        <v>26.04</v>
      </c>
      <c r="AK67">
        <v>56</v>
      </c>
      <c r="AL67">
        <v>24</v>
      </c>
    </row>
    <row r="68" spans="1:38">
      <c r="A68" t="s">
        <v>110</v>
      </c>
      <c r="B68" s="34">
        <v>260.99</v>
      </c>
      <c r="C68" s="34">
        <v>87</v>
      </c>
      <c r="D68" s="93">
        <f t="shared" ref="D68:D98" si="1">R68+S68+T68</f>
        <v>87.15</v>
      </c>
      <c r="E68" s="34">
        <v>0</v>
      </c>
      <c r="F68" s="34"/>
      <c r="G68" s="34"/>
      <c r="H68" s="34"/>
      <c r="I68" s="34"/>
      <c r="J68" s="37">
        <v>3.27</v>
      </c>
      <c r="K68" s="37">
        <v>3.27</v>
      </c>
      <c r="L68" s="37">
        <v>3.35</v>
      </c>
      <c r="M68">
        <v>111.88</v>
      </c>
      <c r="N68">
        <v>271.27</v>
      </c>
      <c r="O68">
        <v>101.02</v>
      </c>
      <c r="P68">
        <v>1.94</v>
      </c>
      <c r="Q68">
        <v>7.21</v>
      </c>
      <c r="R68" s="93">
        <v>31.48</v>
      </c>
      <c r="S68" s="93">
        <v>26</v>
      </c>
      <c r="T68" s="93">
        <v>29.67</v>
      </c>
      <c r="U68">
        <v>1.92</v>
      </c>
      <c r="V68">
        <v>22.330895999999999</v>
      </c>
      <c r="W68">
        <v>2.31</v>
      </c>
      <c r="X68">
        <v>20</v>
      </c>
      <c r="Y68">
        <v>6.66</v>
      </c>
      <c r="Z68">
        <v>6.67</v>
      </c>
      <c r="AA68">
        <v>67.67</v>
      </c>
      <c r="AB68">
        <v>13.53</v>
      </c>
      <c r="AC68">
        <v>24.14</v>
      </c>
      <c r="AD68">
        <v>8</v>
      </c>
      <c r="AE68">
        <v>12</v>
      </c>
      <c r="AF68">
        <v>6</v>
      </c>
      <c r="AG68">
        <v>6.34</v>
      </c>
      <c r="AH68">
        <v>13.5</v>
      </c>
      <c r="AI68">
        <v>13.5</v>
      </c>
      <c r="AJ68">
        <v>26.04</v>
      </c>
      <c r="AK68">
        <v>42</v>
      </c>
      <c r="AL68">
        <v>18</v>
      </c>
    </row>
    <row r="69" spans="1:38">
      <c r="A69" t="s">
        <v>111</v>
      </c>
      <c r="B69" s="34">
        <v>260.99</v>
      </c>
      <c r="C69" s="34">
        <v>87</v>
      </c>
      <c r="D69" s="93">
        <f t="shared" si="1"/>
        <v>39.129999999999995</v>
      </c>
      <c r="E69" s="34">
        <v>0</v>
      </c>
      <c r="F69" s="34"/>
      <c r="G69" s="34"/>
      <c r="H69" s="34"/>
      <c r="I69" s="34"/>
      <c r="J69" s="37">
        <v>2.21</v>
      </c>
      <c r="K69" s="37">
        <v>2.21</v>
      </c>
      <c r="L69" s="37">
        <v>2.2599999999999998</v>
      </c>
      <c r="M69">
        <v>111.88</v>
      </c>
      <c r="N69">
        <v>271.27</v>
      </c>
      <c r="O69">
        <v>101.02</v>
      </c>
      <c r="P69">
        <v>1.94</v>
      </c>
      <c r="Q69">
        <v>7.21</v>
      </c>
      <c r="R69" s="93">
        <v>16.059999999999999</v>
      </c>
      <c r="S69" s="93">
        <v>12</v>
      </c>
      <c r="T69" s="93">
        <v>11.07</v>
      </c>
      <c r="U69">
        <v>1.92</v>
      </c>
      <c r="V69">
        <v>13.927631999999999</v>
      </c>
      <c r="W69">
        <v>2.31</v>
      </c>
      <c r="X69">
        <v>20</v>
      </c>
      <c r="Y69">
        <v>6.66</v>
      </c>
      <c r="Z69">
        <v>6.67</v>
      </c>
      <c r="AA69">
        <v>50.11</v>
      </c>
      <c r="AB69">
        <v>10.02</v>
      </c>
      <c r="AC69">
        <v>18.96</v>
      </c>
      <c r="AD69">
        <v>8</v>
      </c>
      <c r="AE69">
        <v>4</v>
      </c>
      <c r="AF69">
        <v>2</v>
      </c>
      <c r="AG69">
        <v>6.34</v>
      </c>
      <c r="AH69">
        <v>14.35</v>
      </c>
      <c r="AI69">
        <v>14.35</v>
      </c>
      <c r="AJ69">
        <v>25.08</v>
      </c>
      <c r="AK69">
        <v>32</v>
      </c>
      <c r="AL69">
        <v>13</v>
      </c>
    </row>
    <row r="70" spans="1:38">
      <c r="A70" t="s">
        <v>112</v>
      </c>
      <c r="B70" s="34">
        <v>260.99</v>
      </c>
      <c r="C70" s="34">
        <v>87</v>
      </c>
      <c r="D70" s="93">
        <f t="shared" si="1"/>
        <v>18.149999999999999</v>
      </c>
      <c r="E70" s="34">
        <v>0</v>
      </c>
      <c r="F70" s="34"/>
      <c r="G70" s="34"/>
      <c r="H70" s="34"/>
      <c r="I70" s="34"/>
      <c r="J70" s="37">
        <v>1.43</v>
      </c>
      <c r="K70" s="37">
        <v>1.43</v>
      </c>
      <c r="L70" s="37">
        <v>1.47</v>
      </c>
      <c r="M70">
        <v>111.88</v>
      </c>
      <c r="N70">
        <v>271.27</v>
      </c>
      <c r="O70">
        <v>101.02</v>
      </c>
      <c r="P70">
        <v>1.94</v>
      </c>
      <c r="Q70">
        <v>7.21</v>
      </c>
      <c r="R70" s="93">
        <v>7.45</v>
      </c>
      <c r="S70" s="93">
        <v>5</v>
      </c>
      <c r="T70" s="93">
        <v>5.7</v>
      </c>
      <c r="U70">
        <v>1.92</v>
      </c>
      <c r="V70">
        <v>7.6154580000000003</v>
      </c>
      <c r="W70">
        <v>2.31</v>
      </c>
      <c r="X70">
        <v>20</v>
      </c>
      <c r="Y70">
        <v>6.66</v>
      </c>
      <c r="Z70">
        <v>6.67</v>
      </c>
      <c r="AA70">
        <v>35.840000000000003</v>
      </c>
      <c r="AB70">
        <v>7.17</v>
      </c>
      <c r="AC70">
        <v>13.06</v>
      </c>
      <c r="AD70">
        <v>7</v>
      </c>
      <c r="AE70">
        <v>5</v>
      </c>
      <c r="AF70">
        <v>2</v>
      </c>
      <c r="AG70">
        <v>6.34</v>
      </c>
      <c r="AH70">
        <v>15.24</v>
      </c>
      <c r="AI70">
        <v>15.24</v>
      </c>
      <c r="AJ70">
        <v>25.08</v>
      </c>
      <c r="AK70">
        <v>21</v>
      </c>
      <c r="AL70">
        <v>9</v>
      </c>
    </row>
    <row r="71" spans="1:38">
      <c r="A71" t="s">
        <v>113</v>
      </c>
      <c r="B71" s="34">
        <v>260.99</v>
      </c>
      <c r="C71" s="34">
        <v>87</v>
      </c>
      <c r="D71" s="93">
        <f t="shared" si="1"/>
        <v>8.85</v>
      </c>
      <c r="E71" s="34">
        <v>0</v>
      </c>
      <c r="F71" s="34"/>
      <c r="G71" s="34"/>
      <c r="H71" s="34"/>
      <c r="I71" s="34"/>
      <c r="J71" s="37">
        <v>0.78</v>
      </c>
      <c r="K71" s="37">
        <v>0.78</v>
      </c>
      <c r="L71" s="37">
        <v>0.8</v>
      </c>
      <c r="M71">
        <v>111.88</v>
      </c>
      <c r="N71">
        <v>271.27</v>
      </c>
      <c r="O71">
        <v>101.02</v>
      </c>
      <c r="P71">
        <v>1.94</v>
      </c>
      <c r="Q71">
        <v>7.21</v>
      </c>
      <c r="R71" s="93">
        <v>5</v>
      </c>
      <c r="S71" s="93">
        <v>1</v>
      </c>
      <c r="T71" s="93">
        <v>2.85</v>
      </c>
      <c r="U71">
        <v>1.92</v>
      </c>
      <c r="V71">
        <v>3.3749220000000002</v>
      </c>
      <c r="W71">
        <v>2.31</v>
      </c>
      <c r="X71">
        <v>20</v>
      </c>
      <c r="Y71">
        <v>6.66</v>
      </c>
      <c r="Z71">
        <v>6.67</v>
      </c>
      <c r="AA71">
        <v>26.18</v>
      </c>
      <c r="AB71">
        <v>5.23</v>
      </c>
      <c r="AC71">
        <v>7.21</v>
      </c>
      <c r="AD71">
        <v>5</v>
      </c>
      <c r="AE71">
        <v>7</v>
      </c>
      <c r="AF71">
        <v>4</v>
      </c>
      <c r="AG71">
        <v>6.34</v>
      </c>
      <c r="AH71">
        <v>14.67</v>
      </c>
      <c r="AI71">
        <v>14.67</v>
      </c>
      <c r="AJ71">
        <v>25.08</v>
      </c>
      <c r="AK71">
        <v>18</v>
      </c>
      <c r="AL71">
        <v>7</v>
      </c>
    </row>
    <row r="72" spans="1:38">
      <c r="A72" t="s">
        <v>114</v>
      </c>
      <c r="B72" s="34">
        <v>260.99</v>
      </c>
      <c r="C72" s="34">
        <v>87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0.35</v>
      </c>
      <c r="K72" s="37">
        <v>0.35</v>
      </c>
      <c r="L72" s="37">
        <v>0.36</v>
      </c>
      <c r="M72">
        <v>111.88</v>
      </c>
      <c r="N72">
        <v>271.27</v>
      </c>
      <c r="O72">
        <v>101.02</v>
      </c>
      <c r="P72">
        <v>1.94</v>
      </c>
      <c r="Q72">
        <v>7.21</v>
      </c>
      <c r="R72" s="93">
        <v>1</v>
      </c>
      <c r="S72" s="93">
        <v>0</v>
      </c>
      <c r="T72" s="93">
        <v>0.95</v>
      </c>
      <c r="U72">
        <v>1.92</v>
      </c>
      <c r="V72">
        <v>1.186572</v>
      </c>
      <c r="W72">
        <v>2.31</v>
      </c>
      <c r="X72">
        <v>20.5</v>
      </c>
      <c r="Y72">
        <v>6.84</v>
      </c>
      <c r="Z72">
        <v>6.83</v>
      </c>
      <c r="AA72">
        <v>15.5</v>
      </c>
      <c r="AB72">
        <v>3.1</v>
      </c>
      <c r="AC72">
        <v>1.23</v>
      </c>
      <c r="AD72">
        <v>2</v>
      </c>
      <c r="AE72">
        <v>9</v>
      </c>
      <c r="AF72">
        <v>5</v>
      </c>
      <c r="AG72">
        <v>6.34</v>
      </c>
      <c r="AH72">
        <v>14.88</v>
      </c>
      <c r="AI72">
        <v>14.88</v>
      </c>
      <c r="AJ72">
        <v>26.04</v>
      </c>
      <c r="AK72">
        <v>18</v>
      </c>
      <c r="AL72">
        <v>7</v>
      </c>
    </row>
    <row r="73" spans="1:38">
      <c r="A73" t="s">
        <v>115</v>
      </c>
      <c r="B73" s="34">
        <v>260.99</v>
      </c>
      <c r="C73" s="34">
        <v>87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111.88</v>
      </c>
      <c r="N73">
        <v>271.27</v>
      </c>
      <c r="O73">
        <v>101.02</v>
      </c>
      <c r="P73">
        <v>1.94</v>
      </c>
      <c r="Q73">
        <v>7.21</v>
      </c>
      <c r="R73" s="93">
        <v>0</v>
      </c>
      <c r="S73" s="93">
        <v>0</v>
      </c>
      <c r="T73" s="93">
        <v>0.1</v>
      </c>
      <c r="U73">
        <v>1.92</v>
      </c>
      <c r="V73">
        <v>0</v>
      </c>
      <c r="W73">
        <v>2.31</v>
      </c>
      <c r="X73">
        <v>21.01</v>
      </c>
      <c r="Y73">
        <v>7.01</v>
      </c>
      <c r="Z73">
        <v>7</v>
      </c>
      <c r="AA73">
        <v>7.23</v>
      </c>
      <c r="AB73">
        <v>1.45</v>
      </c>
      <c r="AC73">
        <v>0.24</v>
      </c>
      <c r="AD73">
        <v>1</v>
      </c>
      <c r="AE73">
        <v>6</v>
      </c>
      <c r="AF73">
        <v>3</v>
      </c>
      <c r="AG73">
        <v>6.34</v>
      </c>
      <c r="AH73">
        <v>15.01</v>
      </c>
      <c r="AI73">
        <v>15.01</v>
      </c>
      <c r="AJ73">
        <v>26.04</v>
      </c>
      <c r="AK73">
        <v>14</v>
      </c>
      <c r="AL73">
        <v>6</v>
      </c>
    </row>
    <row r="74" spans="1:38">
      <c r="A74" t="s">
        <v>116</v>
      </c>
      <c r="B74" s="34">
        <v>260.99</v>
      </c>
      <c r="C74" s="34">
        <v>87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111.88</v>
      </c>
      <c r="N74">
        <v>271.27</v>
      </c>
      <c r="O74">
        <v>101.02</v>
      </c>
      <c r="P74">
        <v>1.94</v>
      </c>
      <c r="Q74">
        <v>7.21</v>
      </c>
      <c r="R74" s="93">
        <v>0</v>
      </c>
      <c r="S74" s="93">
        <v>0</v>
      </c>
      <c r="T74" s="93">
        <v>0</v>
      </c>
      <c r="U74">
        <v>1.92</v>
      </c>
      <c r="V74">
        <v>0</v>
      </c>
      <c r="W74">
        <v>2.31</v>
      </c>
      <c r="X74">
        <v>21.59</v>
      </c>
      <c r="Y74">
        <v>7.19</v>
      </c>
      <c r="Z74">
        <v>7.2</v>
      </c>
      <c r="AA74">
        <v>2.31</v>
      </c>
      <c r="AB74">
        <v>0.46</v>
      </c>
      <c r="AC74">
        <v>0</v>
      </c>
      <c r="AD74">
        <v>0</v>
      </c>
      <c r="AE74">
        <v>1</v>
      </c>
      <c r="AF74">
        <v>1</v>
      </c>
      <c r="AG74">
        <v>6.34</v>
      </c>
      <c r="AH74">
        <v>15.98</v>
      </c>
      <c r="AI74">
        <v>15.98</v>
      </c>
      <c r="AJ74">
        <v>26.04</v>
      </c>
      <c r="AK74">
        <v>4</v>
      </c>
      <c r="AL74">
        <v>1</v>
      </c>
    </row>
    <row r="75" spans="1:38">
      <c r="A75" t="s">
        <v>117</v>
      </c>
      <c r="B75" s="34">
        <v>260.99</v>
      </c>
      <c r="C75" s="34">
        <v>87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114.78</v>
      </c>
      <c r="N75">
        <v>271.27</v>
      </c>
      <c r="O75">
        <v>101.02</v>
      </c>
      <c r="P75">
        <v>1.17</v>
      </c>
      <c r="Q75">
        <v>7.21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2.31</v>
      </c>
      <c r="X75">
        <v>26.1</v>
      </c>
      <c r="Y75">
        <v>8.6999999999999993</v>
      </c>
      <c r="Z75">
        <v>8.6999999999999993</v>
      </c>
      <c r="AA75">
        <v>0.89</v>
      </c>
      <c r="AB75">
        <v>0.18</v>
      </c>
      <c r="AC75">
        <v>0</v>
      </c>
      <c r="AD75">
        <v>0</v>
      </c>
      <c r="AE75">
        <v>0</v>
      </c>
      <c r="AF75">
        <v>0</v>
      </c>
      <c r="AG75">
        <v>7.9</v>
      </c>
      <c r="AH75">
        <v>17.18</v>
      </c>
      <c r="AI75">
        <v>17.18</v>
      </c>
      <c r="AJ75">
        <v>26.04</v>
      </c>
      <c r="AK75">
        <v>0</v>
      </c>
      <c r="AL75">
        <v>0</v>
      </c>
    </row>
    <row r="76" spans="1:38">
      <c r="A76" t="s">
        <v>118</v>
      </c>
      <c r="B76" s="34">
        <v>260.99</v>
      </c>
      <c r="C76" s="34">
        <v>87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114.78</v>
      </c>
      <c r="N76">
        <v>271.27</v>
      </c>
      <c r="O76">
        <v>101.02</v>
      </c>
      <c r="P76">
        <v>1.17</v>
      </c>
      <c r="Q76">
        <v>7.21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2.31</v>
      </c>
      <c r="X76">
        <v>30.35</v>
      </c>
      <c r="Y76">
        <v>10.119999999999999</v>
      </c>
      <c r="Z76">
        <v>10.119999999999999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8.92</v>
      </c>
      <c r="AH76">
        <v>19.82</v>
      </c>
      <c r="AI76">
        <v>19.82</v>
      </c>
      <c r="AJ76">
        <v>26.04</v>
      </c>
      <c r="AK76">
        <v>0</v>
      </c>
      <c r="AL76">
        <v>0</v>
      </c>
    </row>
    <row r="77" spans="1:38">
      <c r="A77" t="s">
        <v>119</v>
      </c>
      <c r="B77" s="34">
        <v>260.99</v>
      </c>
      <c r="C77" s="34">
        <v>87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114.78</v>
      </c>
      <c r="N77">
        <v>271.27</v>
      </c>
      <c r="O77">
        <v>101.02</v>
      </c>
      <c r="P77">
        <v>1.78</v>
      </c>
      <c r="Q77">
        <v>9.61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2.31</v>
      </c>
      <c r="X77">
        <v>33.83</v>
      </c>
      <c r="Y77">
        <v>11.27</v>
      </c>
      <c r="Z77">
        <v>11.28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9.2100000000000009</v>
      </c>
      <c r="AH77">
        <v>22.56</v>
      </c>
      <c r="AI77">
        <v>22.56</v>
      </c>
      <c r="AJ77">
        <v>27.01</v>
      </c>
      <c r="AK77">
        <v>0</v>
      </c>
      <c r="AL77">
        <v>0</v>
      </c>
    </row>
    <row r="78" spans="1:38">
      <c r="A78" t="s">
        <v>120</v>
      </c>
      <c r="B78" s="34">
        <v>260.99</v>
      </c>
      <c r="C78" s="34">
        <v>87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114.78</v>
      </c>
      <c r="N78">
        <v>271.27</v>
      </c>
      <c r="O78">
        <v>101.02</v>
      </c>
      <c r="P78">
        <v>1.78</v>
      </c>
      <c r="Q78">
        <v>9.2100000000000009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2.31</v>
      </c>
      <c r="X78">
        <v>40.11</v>
      </c>
      <c r="Y78">
        <v>13.37</v>
      </c>
      <c r="Z78">
        <v>13.37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9.5500000000000007</v>
      </c>
      <c r="AH78">
        <v>26.75</v>
      </c>
      <c r="AI78">
        <v>26.75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260.99</v>
      </c>
      <c r="C79" s="34">
        <v>87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114.78</v>
      </c>
      <c r="N79">
        <v>271.27</v>
      </c>
      <c r="O79">
        <v>101.02</v>
      </c>
      <c r="P79">
        <v>1.78</v>
      </c>
      <c r="Q79">
        <v>8.81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2.31</v>
      </c>
      <c r="X79">
        <v>42.12</v>
      </c>
      <c r="Y79">
        <v>14.05</v>
      </c>
      <c r="Z79">
        <v>14.04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9.8800000000000008</v>
      </c>
      <c r="AH79">
        <v>28.86</v>
      </c>
      <c r="AI79">
        <v>28.86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260.99</v>
      </c>
      <c r="C80" s="34">
        <v>87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114.78</v>
      </c>
      <c r="N80">
        <v>271.27</v>
      </c>
      <c r="O80">
        <v>101.02</v>
      </c>
      <c r="P80">
        <v>1.78</v>
      </c>
      <c r="Q80">
        <v>8.41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2.31</v>
      </c>
      <c r="X80">
        <v>44.68</v>
      </c>
      <c r="Y80">
        <v>14.9</v>
      </c>
      <c r="Z80">
        <v>14.89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10.14</v>
      </c>
      <c r="AH80">
        <v>30.15</v>
      </c>
      <c r="AI80">
        <v>30.15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260.99</v>
      </c>
      <c r="C81" s="34">
        <v>87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117.67</v>
      </c>
      <c r="N81">
        <v>271.27</v>
      </c>
      <c r="O81">
        <v>101.02</v>
      </c>
      <c r="P81">
        <v>1.78</v>
      </c>
      <c r="Q81">
        <v>8.01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2.31</v>
      </c>
      <c r="X81">
        <v>46.5</v>
      </c>
      <c r="Y81">
        <v>15.5</v>
      </c>
      <c r="Z81">
        <v>15.5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9.9499999999999993</v>
      </c>
      <c r="AH81">
        <v>34.25</v>
      </c>
      <c r="AI81">
        <v>34.25</v>
      </c>
      <c r="AJ81">
        <v>26.04</v>
      </c>
      <c r="AK81">
        <v>0</v>
      </c>
      <c r="AL81">
        <v>0</v>
      </c>
    </row>
    <row r="82" spans="1:38">
      <c r="A82" t="s">
        <v>124</v>
      </c>
      <c r="B82" s="34">
        <v>260.99</v>
      </c>
      <c r="C82" s="34">
        <v>87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117.67</v>
      </c>
      <c r="N82">
        <v>271.27</v>
      </c>
      <c r="O82">
        <v>101.02</v>
      </c>
      <c r="P82">
        <v>1.78</v>
      </c>
      <c r="Q82">
        <v>7.61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2.31</v>
      </c>
      <c r="X82">
        <v>48.13</v>
      </c>
      <c r="Y82">
        <v>16.05</v>
      </c>
      <c r="Z82">
        <v>16.04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12.88</v>
      </c>
      <c r="AH82">
        <v>37.479999999999997</v>
      </c>
      <c r="AI82">
        <v>37.479999999999997</v>
      </c>
      <c r="AJ82">
        <v>26.04</v>
      </c>
      <c r="AK82">
        <v>0</v>
      </c>
      <c r="AL82">
        <v>0</v>
      </c>
    </row>
    <row r="83" spans="1:38">
      <c r="A83" t="s">
        <v>125</v>
      </c>
      <c r="B83" s="34">
        <v>260.99</v>
      </c>
      <c r="C83" s="34">
        <v>87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117.67</v>
      </c>
      <c r="N83">
        <v>271.27</v>
      </c>
      <c r="O83">
        <v>101.02</v>
      </c>
      <c r="P83">
        <v>1.78</v>
      </c>
      <c r="Q83">
        <v>12.41</v>
      </c>
      <c r="R83" s="93">
        <v>0</v>
      </c>
      <c r="S83" s="93">
        <v>0</v>
      </c>
      <c r="T83" s="93">
        <v>0</v>
      </c>
      <c r="U83">
        <v>2</v>
      </c>
      <c r="V83">
        <v>0</v>
      </c>
      <c r="W83">
        <v>2.31</v>
      </c>
      <c r="X83">
        <v>51.43</v>
      </c>
      <c r="Y83">
        <v>17.149999999999999</v>
      </c>
      <c r="Z83">
        <v>17.14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13.47</v>
      </c>
      <c r="AH83">
        <v>41.85</v>
      </c>
      <c r="AI83">
        <v>41.85</v>
      </c>
      <c r="AJ83">
        <v>25.08</v>
      </c>
      <c r="AK83">
        <v>0</v>
      </c>
      <c r="AL83">
        <v>0</v>
      </c>
    </row>
    <row r="84" spans="1:38">
      <c r="A84" t="s">
        <v>126</v>
      </c>
      <c r="B84" s="34">
        <v>260.99</v>
      </c>
      <c r="C84" s="34">
        <v>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117.67</v>
      </c>
      <c r="N84">
        <v>271.27</v>
      </c>
      <c r="O84">
        <v>101.02</v>
      </c>
      <c r="P84">
        <v>1.78</v>
      </c>
      <c r="Q84">
        <v>12.21</v>
      </c>
      <c r="R84" s="93">
        <v>0</v>
      </c>
      <c r="S84" s="93">
        <v>0</v>
      </c>
      <c r="T84" s="93">
        <v>0</v>
      </c>
      <c r="U84">
        <v>2</v>
      </c>
      <c r="V84">
        <v>0</v>
      </c>
      <c r="W84">
        <v>2.31</v>
      </c>
      <c r="X84">
        <v>52.32</v>
      </c>
      <c r="Y84">
        <v>17.440000000000001</v>
      </c>
      <c r="Z84">
        <v>17.440000000000001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16.329999999999998</v>
      </c>
      <c r="AH84">
        <v>43.77</v>
      </c>
      <c r="AI84">
        <v>43.77</v>
      </c>
      <c r="AJ84">
        <v>25.08</v>
      </c>
      <c r="AK84">
        <v>0</v>
      </c>
      <c r="AL84">
        <v>0</v>
      </c>
    </row>
    <row r="85" spans="1:38">
      <c r="A85" t="s">
        <v>127</v>
      </c>
      <c r="B85" s="34">
        <v>260.99</v>
      </c>
      <c r="C85" s="34">
        <v>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117.67</v>
      </c>
      <c r="N85">
        <v>271.27</v>
      </c>
      <c r="O85">
        <v>101.02</v>
      </c>
      <c r="P85">
        <v>1.78</v>
      </c>
      <c r="Q85">
        <v>12.01</v>
      </c>
      <c r="R85" s="93">
        <v>0</v>
      </c>
      <c r="S85" s="93">
        <v>0</v>
      </c>
      <c r="T85" s="93">
        <v>0</v>
      </c>
      <c r="U85">
        <v>2</v>
      </c>
      <c r="V85">
        <v>0</v>
      </c>
      <c r="W85">
        <v>2.31</v>
      </c>
      <c r="X85">
        <v>50.22</v>
      </c>
      <c r="Y85">
        <v>16.739999999999998</v>
      </c>
      <c r="Z85">
        <v>16.739999999999998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16.52</v>
      </c>
      <c r="AH85">
        <v>44.89</v>
      </c>
      <c r="AI85">
        <v>44.89</v>
      </c>
      <c r="AJ85">
        <v>25.08</v>
      </c>
      <c r="AK85">
        <v>0</v>
      </c>
      <c r="AL85">
        <v>0</v>
      </c>
    </row>
    <row r="86" spans="1:38">
      <c r="A86" t="s">
        <v>128</v>
      </c>
      <c r="B86" s="34">
        <v>260.99</v>
      </c>
      <c r="C86" s="34">
        <v>87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108.99</v>
      </c>
      <c r="N86">
        <v>271.27</v>
      </c>
      <c r="O86">
        <v>101.02</v>
      </c>
      <c r="P86">
        <v>1.78</v>
      </c>
      <c r="Q86">
        <v>11.61</v>
      </c>
      <c r="R86" s="93">
        <v>0</v>
      </c>
      <c r="S86" s="93">
        <v>0</v>
      </c>
      <c r="T86" s="93">
        <v>0</v>
      </c>
      <c r="U86">
        <v>2</v>
      </c>
      <c r="V86">
        <v>0</v>
      </c>
      <c r="W86">
        <v>2.31</v>
      </c>
      <c r="X86">
        <v>50.44</v>
      </c>
      <c r="Y86">
        <v>16.829999999999998</v>
      </c>
      <c r="Z86">
        <v>16.809999999999999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17.420000000000002</v>
      </c>
      <c r="AH86">
        <v>45.19</v>
      </c>
      <c r="AI86">
        <v>45.19</v>
      </c>
      <c r="AJ86">
        <v>25.08</v>
      </c>
      <c r="AK86">
        <v>0</v>
      </c>
      <c r="AL86">
        <v>0</v>
      </c>
    </row>
    <row r="87" spans="1:38">
      <c r="A87" t="s">
        <v>129</v>
      </c>
      <c r="B87" s="34">
        <v>260.99</v>
      </c>
      <c r="C87" s="34">
        <v>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86.8</v>
      </c>
      <c r="N87">
        <v>271.27</v>
      </c>
      <c r="O87">
        <v>101.02</v>
      </c>
      <c r="P87">
        <v>1.71</v>
      </c>
      <c r="Q87">
        <v>11.21</v>
      </c>
      <c r="R87" s="93">
        <v>0</v>
      </c>
      <c r="S87" s="93">
        <v>0</v>
      </c>
      <c r="T87" s="93">
        <v>0</v>
      </c>
      <c r="U87">
        <v>1.92</v>
      </c>
      <c r="V87">
        <v>0</v>
      </c>
      <c r="W87">
        <v>2.2799999999999998</v>
      </c>
      <c r="X87">
        <v>52.22</v>
      </c>
      <c r="Y87">
        <v>17.399999999999999</v>
      </c>
      <c r="Z87">
        <v>17.41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14.55</v>
      </c>
      <c r="AH87">
        <v>35.11</v>
      </c>
      <c r="AI87">
        <v>35.11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260.99</v>
      </c>
      <c r="C88" s="34">
        <v>68.03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71.760000000000005</v>
      </c>
      <c r="N88">
        <v>271.27</v>
      </c>
      <c r="O88">
        <v>101.02</v>
      </c>
      <c r="P88">
        <v>1.71</v>
      </c>
      <c r="Q88">
        <v>10.81</v>
      </c>
      <c r="R88" s="93">
        <v>0</v>
      </c>
      <c r="S88" s="93">
        <v>0</v>
      </c>
      <c r="T88" s="93">
        <v>0</v>
      </c>
      <c r="U88">
        <v>1.92</v>
      </c>
      <c r="V88">
        <v>0</v>
      </c>
      <c r="W88">
        <v>2.2799999999999998</v>
      </c>
      <c r="X88">
        <v>51.6</v>
      </c>
      <c r="Y88">
        <v>17.21</v>
      </c>
      <c r="Z88">
        <v>17.2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14.83</v>
      </c>
      <c r="AH88">
        <v>33.74</v>
      </c>
      <c r="AI88">
        <v>33.74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260.99</v>
      </c>
      <c r="C89" s="34">
        <v>55.57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71.760000000000005</v>
      </c>
      <c r="N89">
        <v>271.27</v>
      </c>
      <c r="O89">
        <v>69.53</v>
      </c>
      <c r="P89">
        <v>1.71</v>
      </c>
      <c r="Q89">
        <v>10.41</v>
      </c>
      <c r="R89" s="93">
        <v>0</v>
      </c>
      <c r="S89" s="93">
        <v>0</v>
      </c>
      <c r="T89" s="93">
        <v>0</v>
      </c>
      <c r="U89">
        <v>1.92</v>
      </c>
      <c r="V89">
        <v>0</v>
      </c>
      <c r="W89">
        <v>2.2799999999999998</v>
      </c>
      <c r="X89">
        <v>51.13</v>
      </c>
      <c r="Y89">
        <v>17.05</v>
      </c>
      <c r="Z89">
        <v>17.04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14.31</v>
      </c>
      <c r="AH89">
        <v>33.24</v>
      </c>
      <c r="AI89">
        <v>33.24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260.99</v>
      </c>
      <c r="C90" s="34">
        <v>55.57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71.760000000000005</v>
      </c>
      <c r="N90">
        <v>271.27</v>
      </c>
      <c r="O90">
        <v>49.35</v>
      </c>
      <c r="P90">
        <v>1.71</v>
      </c>
      <c r="Q90">
        <v>9.01</v>
      </c>
      <c r="R90" s="93">
        <v>0</v>
      </c>
      <c r="S90" s="93">
        <v>0</v>
      </c>
      <c r="T90" s="93">
        <v>0</v>
      </c>
      <c r="U90">
        <v>1.92</v>
      </c>
      <c r="V90">
        <v>0</v>
      </c>
      <c r="W90">
        <v>2.2799999999999998</v>
      </c>
      <c r="X90">
        <v>50.44</v>
      </c>
      <c r="Y90">
        <v>16.829999999999998</v>
      </c>
      <c r="Z90">
        <v>16.809999999999999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13.88</v>
      </c>
      <c r="AH90">
        <v>41.22</v>
      </c>
      <c r="AI90">
        <v>41.22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234.29</v>
      </c>
      <c r="C91" s="34">
        <v>55.57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71.760000000000005</v>
      </c>
      <c r="N91">
        <v>271.27</v>
      </c>
      <c r="O91">
        <v>76.260000000000005</v>
      </c>
      <c r="P91">
        <v>1.71</v>
      </c>
      <c r="Q91">
        <v>9.01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2.23</v>
      </c>
      <c r="X91">
        <v>47.65</v>
      </c>
      <c r="Y91">
        <v>15.89</v>
      </c>
      <c r="Z91">
        <v>15.88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12.58</v>
      </c>
      <c r="AH91">
        <v>40.11</v>
      </c>
      <c r="AI91">
        <v>40.11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205.35</v>
      </c>
      <c r="C92" s="34">
        <v>55.57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71.760000000000005</v>
      </c>
      <c r="N92">
        <v>271.27</v>
      </c>
      <c r="O92">
        <v>49.35</v>
      </c>
      <c r="P92">
        <v>1.71</v>
      </c>
      <c r="Q92">
        <v>9.01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2.23</v>
      </c>
      <c r="X92">
        <v>44.59</v>
      </c>
      <c r="Y92">
        <v>14.87</v>
      </c>
      <c r="Z92">
        <v>14.86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10.9</v>
      </c>
      <c r="AH92">
        <v>38.4</v>
      </c>
      <c r="AI92">
        <v>38.4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205.35</v>
      </c>
      <c r="C93" s="34">
        <v>55.57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71.760000000000005</v>
      </c>
      <c r="N93">
        <v>271.27</v>
      </c>
      <c r="O93">
        <v>49.35</v>
      </c>
      <c r="P93">
        <v>1.71</v>
      </c>
      <c r="Q93">
        <v>9.01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2.23</v>
      </c>
      <c r="X93">
        <v>41.86</v>
      </c>
      <c r="Y93">
        <v>13.96</v>
      </c>
      <c r="Z93">
        <v>13.95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9.6199999999999992</v>
      </c>
      <c r="AH93">
        <v>37.880000000000003</v>
      </c>
      <c r="AI93">
        <v>37.880000000000003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205.35</v>
      </c>
      <c r="C94" s="34">
        <v>55.57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71.760000000000005</v>
      </c>
      <c r="N94">
        <v>271.27</v>
      </c>
      <c r="O94">
        <v>49.35</v>
      </c>
      <c r="P94">
        <v>1.71</v>
      </c>
      <c r="Q94">
        <v>9.01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2.23</v>
      </c>
      <c r="X94">
        <v>38.24</v>
      </c>
      <c r="Y94">
        <v>12.73</v>
      </c>
      <c r="Z94">
        <v>12.75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9.0500000000000007</v>
      </c>
      <c r="AH94">
        <v>36.770000000000003</v>
      </c>
      <c r="AI94">
        <v>36.770000000000003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205.35</v>
      </c>
      <c r="C95" s="34">
        <v>55.57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71.760000000000005</v>
      </c>
      <c r="N95">
        <v>271.27</v>
      </c>
      <c r="O95">
        <v>49.35</v>
      </c>
      <c r="P95">
        <v>1.71</v>
      </c>
      <c r="Q95">
        <v>9.01</v>
      </c>
      <c r="R95" s="93">
        <v>0</v>
      </c>
      <c r="S95" s="93">
        <v>0</v>
      </c>
      <c r="T95" s="93">
        <v>0</v>
      </c>
      <c r="U95">
        <v>1.84</v>
      </c>
      <c r="V95">
        <v>0</v>
      </c>
      <c r="W95">
        <v>2.23</v>
      </c>
      <c r="X95">
        <v>36.119999999999997</v>
      </c>
      <c r="Y95">
        <v>12.05</v>
      </c>
      <c r="Z95">
        <v>12.04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8.68</v>
      </c>
      <c r="AH95">
        <v>34.549999999999997</v>
      </c>
      <c r="AI95">
        <v>34.549999999999997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205.35</v>
      </c>
      <c r="C96" s="34">
        <v>55.57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71.760000000000005</v>
      </c>
      <c r="N96">
        <v>271.27</v>
      </c>
      <c r="O96">
        <v>49.35</v>
      </c>
      <c r="P96">
        <v>1.71</v>
      </c>
      <c r="Q96">
        <v>9.01</v>
      </c>
      <c r="R96" s="93">
        <v>0</v>
      </c>
      <c r="S96" s="93">
        <v>0</v>
      </c>
      <c r="T96" s="93">
        <v>0</v>
      </c>
      <c r="U96">
        <v>1.84</v>
      </c>
      <c r="V96">
        <v>0</v>
      </c>
      <c r="W96">
        <v>2.23</v>
      </c>
      <c r="X96">
        <v>35.44</v>
      </c>
      <c r="Y96">
        <v>11.83</v>
      </c>
      <c r="Z96">
        <v>11.81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8.3800000000000008</v>
      </c>
      <c r="AH96">
        <v>34.22</v>
      </c>
      <c r="AI96">
        <v>34.22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205.35</v>
      </c>
      <c r="C97" s="34">
        <v>55.57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71.760000000000005</v>
      </c>
      <c r="N97">
        <v>231.48</v>
      </c>
      <c r="O97">
        <v>49.35</v>
      </c>
      <c r="P97">
        <v>1.71</v>
      </c>
      <c r="Q97">
        <v>9.01</v>
      </c>
      <c r="R97" s="93">
        <v>0</v>
      </c>
      <c r="S97" s="93">
        <v>0</v>
      </c>
      <c r="T97" s="93">
        <v>0</v>
      </c>
      <c r="U97">
        <v>1.84</v>
      </c>
      <c r="V97">
        <v>0</v>
      </c>
      <c r="W97">
        <v>2.23</v>
      </c>
      <c r="X97">
        <v>34.590000000000003</v>
      </c>
      <c r="Y97">
        <v>11.53</v>
      </c>
      <c r="Z97">
        <v>11.53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</v>
      </c>
      <c r="AH97">
        <v>33.51</v>
      </c>
      <c r="AI97">
        <v>33.51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205.35</v>
      </c>
      <c r="C98" s="34">
        <v>55.57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71.760000000000005</v>
      </c>
      <c r="N98">
        <v>192.9</v>
      </c>
      <c r="O98">
        <v>49.35</v>
      </c>
      <c r="P98">
        <v>1.71</v>
      </c>
      <c r="Q98">
        <v>9.01</v>
      </c>
      <c r="R98" s="93">
        <v>0</v>
      </c>
      <c r="S98" s="93">
        <v>0</v>
      </c>
      <c r="T98" s="93">
        <v>0</v>
      </c>
      <c r="U98">
        <v>1.84</v>
      </c>
      <c r="V98">
        <v>0</v>
      </c>
      <c r="W98">
        <v>2.23</v>
      </c>
      <c r="X98">
        <v>34.369999999999997</v>
      </c>
      <c r="Y98">
        <v>11.45</v>
      </c>
      <c r="Z98">
        <v>11.46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7.47</v>
      </c>
      <c r="AH98">
        <v>32.770000000000003</v>
      </c>
      <c r="AI98">
        <v>32.770000000000003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5.6786025000000038</v>
      </c>
      <c r="C99" s="34">
        <f t="shared" ref="C99:P99" si="2">SUM(C3:C98)/4000</f>
        <v>1.6722624999999995</v>
      </c>
      <c r="D99" s="93">
        <f t="shared" ref="D99" si="3">SUM(D3:D98)/4000</f>
        <v>0.85291249999999996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8.1359999999999988E-2</v>
      </c>
      <c r="K99" s="37">
        <f t="shared" si="2"/>
        <v>8.1359999999999988E-2</v>
      </c>
      <c r="L99" s="37">
        <f t="shared" si="2"/>
        <v>8.3412500000000028E-2</v>
      </c>
      <c r="M99">
        <f t="shared" si="2"/>
        <v>2.0474275000000017</v>
      </c>
      <c r="N99">
        <f t="shared" si="2"/>
        <v>6.0384450000000083</v>
      </c>
      <c r="O99">
        <f t="shared" si="2"/>
        <v>1.8147475000000037</v>
      </c>
      <c r="P99">
        <f t="shared" si="2"/>
        <v>4.1585000000000018E-2</v>
      </c>
      <c r="Q99">
        <f t="shared" ref="Q99:AF99" si="5">SUM(Q3:Q98)/4000</f>
        <v>0.21225250000000015</v>
      </c>
      <c r="R99" s="93">
        <f t="shared" si="5"/>
        <v>0.29039500000000001</v>
      </c>
      <c r="S99" s="93">
        <f t="shared" si="5"/>
        <v>0.28047500000000003</v>
      </c>
      <c r="T99" s="93">
        <f t="shared" si="5"/>
        <v>0.28204250000000003</v>
      </c>
      <c r="U99">
        <f t="shared" si="5"/>
        <v>4.424999999999997E-2</v>
      </c>
      <c r="V99">
        <f t="shared" si="5"/>
        <v>0.85155993000000008</v>
      </c>
      <c r="W99">
        <f t="shared" si="5"/>
        <v>5.3770000000000026E-2</v>
      </c>
      <c r="X99">
        <f t="shared" si="5"/>
        <v>0.73314249999999992</v>
      </c>
      <c r="Y99">
        <f t="shared" si="5"/>
        <v>0.24443749999999972</v>
      </c>
      <c r="Z99">
        <f t="shared" si="5"/>
        <v>0.24435499999999971</v>
      </c>
      <c r="AA99">
        <f t="shared" si="5"/>
        <v>1.4151450000000005</v>
      </c>
      <c r="AB99">
        <f t="shared" si="5"/>
        <v>0.28300500000000012</v>
      </c>
      <c r="AC99">
        <f t="shared" si="5"/>
        <v>0.49024250000000008</v>
      </c>
      <c r="AD99">
        <f t="shared" si="5"/>
        <v>0.24870999999999993</v>
      </c>
      <c r="AE99">
        <f t="shared" si="5"/>
        <v>0.45074999999999998</v>
      </c>
      <c r="AF99">
        <f t="shared" si="5"/>
        <v>0.22450000000000001</v>
      </c>
      <c r="AG99">
        <f t="shared" ref="AG99:AM99" si="6">SUM(AG3:AG98)/4000</f>
        <v>0.19027999999999992</v>
      </c>
      <c r="AH99">
        <f t="shared" si="6"/>
        <v>0.52699750000000034</v>
      </c>
      <c r="AI99">
        <f t="shared" si="6"/>
        <v>0.52699750000000034</v>
      </c>
      <c r="AJ99">
        <f t="shared" si="6"/>
        <v>0.58763749999999981</v>
      </c>
      <c r="AK99">
        <f t="shared" si="6"/>
        <v>1.165875</v>
      </c>
      <c r="AL99">
        <f t="shared" si="6"/>
        <v>0.49612499999999998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141.85343116970773</v>
      </c>
      <c r="L3">
        <v>0.99543057996485074</v>
      </c>
      <c r="M3">
        <v>63.766482587625383</v>
      </c>
      <c r="N3">
        <v>51.8870698735955</v>
      </c>
      <c r="O3">
        <v>73.289093152665998</v>
      </c>
      <c r="P3">
        <v>27.049452734434176</v>
      </c>
      <c r="Q3">
        <v>3.0012936610608021</v>
      </c>
      <c r="R3">
        <v>6.9994731675392661</v>
      </c>
      <c r="S3">
        <v>4.9991356957649096</v>
      </c>
      <c r="T3">
        <v>0</v>
      </c>
      <c r="U3">
        <v>62.105281010151032</v>
      </c>
      <c r="V3">
        <v>9.1030735930735922</v>
      </c>
      <c r="W3">
        <v>19.856982343499197</v>
      </c>
      <c r="X3">
        <v>23.733547024952017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23.522280000000002</v>
      </c>
      <c r="AL3">
        <v>1.3003499999999999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2.9093999999999993</v>
      </c>
      <c r="AS3">
        <v>10.870719999999997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522.79573792699023</v>
      </c>
      <c r="DN3">
        <v>19.242437764002961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144.00045078041356</v>
      </c>
      <c r="L4">
        <v>0.99543057996485074</v>
      </c>
      <c r="M4">
        <v>63.766482587625383</v>
      </c>
      <c r="N4">
        <v>51.8870698735955</v>
      </c>
      <c r="O4">
        <v>73.289093152665998</v>
      </c>
      <c r="P4">
        <v>27.049452734434176</v>
      </c>
      <c r="Q4">
        <v>3.0012936610608021</v>
      </c>
      <c r="R4">
        <v>6.9994731675392661</v>
      </c>
      <c r="S4">
        <v>4.9991356957649096</v>
      </c>
      <c r="T4">
        <v>0</v>
      </c>
      <c r="U4">
        <v>62.105281010151032</v>
      </c>
      <c r="V4">
        <v>9.1030735930735922</v>
      </c>
      <c r="W4">
        <v>19.856982343499197</v>
      </c>
      <c r="X4">
        <v>23.733547024952017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23.522280000000002</v>
      </c>
      <c r="AL4">
        <v>1.3003499999999999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2.9093999999999993</v>
      </c>
      <c r="AS4">
        <v>10.870719999999997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524.86653847064315</v>
      </c>
      <c r="DN4">
        <v>19.318656831055836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144.00045078041356</v>
      </c>
      <c r="L5">
        <v>0.99543057996485074</v>
      </c>
      <c r="M5">
        <v>63.766482587625383</v>
      </c>
      <c r="N5">
        <v>51.8870698735955</v>
      </c>
      <c r="O5">
        <v>73.289093152665998</v>
      </c>
      <c r="P5">
        <v>27.049452734434176</v>
      </c>
      <c r="Q5">
        <v>3.0012936610608021</v>
      </c>
      <c r="R5">
        <v>6.9994731675392661</v>
      </c>
      <c r="S5">
        <v>4.9991356957649096</v>
      </c>
      <c r="T5">
        <v>0</v>
      </c>
      <c r="U5">
        <v>62.105281010151032</v>
      </c>
      <c r="V5">
        <v>9.1030735930735922</v>
      </c>
      <c r="W5">
        <v>19.856982343499197</v>
      </c>
      <c r="X5">
        <v>27.646615643458031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6.1515000000000013</v>
      </c>
      <c r="AG5">
        <v>0</v>
      </c>
      <c r="AH5">
        <v>0</v>
      </c>
      <c r="AI5">
        <v>0</v>
      </c>
      <c r="AJ5">
        <v>0</v>
      </c>
      <c r="AK5">
        <v>23.522280000000002</v>
      </c>
      <c r="AL5">
        <v>1.3003499999999999</v>
      </c>
      <c r="AM5">
        <v>0</v>
      </c>
      <c r="AN5">
        <v>0</v>
      </c>
      <c r="AO5">
        <v>0</v>
      </c>
      <c r="AP5">
        <v>5.2364349989576828</v>
      </c>
      <c r="AQ5">
        <v>0</v>
      </c>
      <c r="AR5">
        <v>2.9093999999999993</v>
      </c>
      <c r="AS5">
        <v>10.870719999999997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532.33435958766506</v>
      </c>
      <c r="DN5">
        <v>19.593754234538796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144.00045078041356</v>
      </c>
      <c r="L6">
        <v>0.99543057996485074</v>
      </c>
      <c r="M6">
        <v>63.766482587625383</v>
      </c>
      <c r="N6">
        <v>51.8870698735955</v>
      </c>
      <c r="O6">
        <v>73.289093152665998</v>
      </c>
      <c r="P6">
        <v>27.049452734434176</v>
      </c>
      <c r="Q6">
        <v>3.0012936610608021</v>
      </c>
      <c r="R6">
        <v>6.9994731675392661</v>
      </c>
      <c r="S6">
        <v>4.9991356957649096</v>
      </c>
      <c r="T6">
        <v>0</v>
      </c>
      <c r="U6">
        <v>62.105281010151032</v>
      </c>
      <c r="V6">
        <v>9.1030735930735922</v>
      </c>
      <c r="W6">
        <v>19.856982343499197</v>
      </c>
      <c r="X6">
        <v>27.646615643458031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6.1515000000000013</v>
      </c>
      <c r="AG6">
        <v>0</v>
      </c>
      <c r="AH6">
        <v>0</v>
      </c>
      <c r="AI6">
        <v>0</v>
      </c>
      <c r="AJ6">
        <v>0</v>
      </c>
      <c r="AK6">
        <v>23.522280000000002</v>
      </c>
      <c r="AL6">
        <v>1.3003499999999999</v>
      </c>
      <c r="AM6">
        <v>0</v>
      </c>
      <c r="AN6">
        <v>0</v>
      </c>
      <c r="AO6">
        <v>0</v>
      </c>
      <c r="AP6">
        <v>5.2364349989576828</v>
      </c>
      <c r="AQ6">
        <v>0</v>
      </c>
      <c r="AR6">
        <v>2.9093999999999993</v>
      </c>
      <c r="AS6">
        <v>10.870719999999997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532.33435958766506</v>
      </c>
      <c r="DN6">
        <v>19.593754234538796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144.00045078041356</v>
      </c>
      <c r="L7">
        <v>0.99543057996485074</v>
      </c>
      <c r="M7">
        <v>63.766482587625383</v>
      </c>
      <c r="N7">
        <v>51.8870698735955</v>
      </c>
      <c r="O7">
        <v>73.289093152665998</v>
      </c>
      <c r="P7">
        <v>27.049452734434176</v>
      </c>
      <c r="Q7">
        <v>3.0012936610608021</v>
      </c>
      <c r="R7">
        <v>6.998847926267282</v>
      </c>
      <c r="S7">
        <v>4.9991356957649096</v>
      </c>
      <c r="T7">
        <v>0</v>
      </c>
      <c r="U7">
        <v>62.105281010151032</v>
      </c>
      <c r="V7">
        <v>9.1045999999999996</v>
      </c>
      <c r="W7">
        <v>19.863061608670851</v>
      </c>
      <c r="X7">
        <v>27.642977152317879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6.1515000000000013</v>
      </c>
      <c r="AG7">
        <v>0</v>
      </c>
      <c r="AH7">
        <v>0</v>
      </c>
      <c r="AI7">
        <v>0</v>
      </c>
      <c r="AJ7">
        <v>0</v>
      </c>
      <c r="AK7">
        <v>23.522280000000002</v>
      </c>
      <c r="AL7">
        <v>1.3003499999999999</v>
      </c>
      <c r="AM7">
        <v>0</v>
      </c>
      <c r="AN7">
        <v>0</v>
      </c>
      <c r="AO7">
        <v>0</v>
      </c>
      <c r="AP7">
        <v>5.2364349989576828</v>
      </c>
      <c r="AQ7">
        <v>0</v>
      </c>
      <c r="AR7">
        <v>21.820499999999996</v>
      </c>
      <c r="AS7">
        <v>10.870719999999997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550.57733891092812</v>
      </c>
      <c r="DN7">
        <v>20.265216850961831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144.00045078041356</v>
      </c>
      <c r="L8">
        <v>0.99543057996485074</v>
      </c>
      <c r="M8">
        <v>63.766482587625383</v>
      </c>
      <c r="N8">
        <v>51.8870698735955</v>
      </c>
      <c r="O8">
        <v>73.289093152665998</v>
      </c>
      <c r="P8">
        <v>27.049452734434176</v>
      </c>
      <c r="Q8">
        <v>3.0012936610608021</v>
      </c>
      <c r="R8">
        <v>6.998847926267282</v>
      </c>
      <c r="S8">
        <v>4.9991356957649096</v>
      </c>
      <c r="T8">
        <v>0</v>
      </c>
      <c r="U8">
        <v>62.105281010151032</v>
      </c>
      <c r="V8">
        <v>9.1045999999999996</v>
      </c>
      <c r="W8">
        <v>19.863061608670851</v>
      </c>
      <c r="X8">
        <v>27.642977152317879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6.1515000000000013</v>
      </c>
      <c r="AG8">
        <v>0</v>
      </c>
      <c r="AH8">
        <v>0</v>
      </c>
      <c r="AI8">
        <v>0</v>
      </c>
      <c r="AJ8">
        <v>0</v>
      </c>
      <c r="AK8">
        <v>23.522280000000002</v>
      </c>
      <c r="AL8">
        <v>1.3003499999999999</v>
      </c>
      <c r="AM8">
        <v>0</v>
      </c>
      <c r="AN8">
        <v>0</v>
      </c>
      <c r="AO8">
        <v>0</v>
      </c>
      <c r="AP8">
        <v>5.2364349989576828</v>
      </c>
      <c r="AQ8">
        <v>0</v>
      </c>
      <c r="AR8">
        <v>21.820499999999996</v>
      </c>
      <c r="AS8">
        <v>10.870719999999997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550.57733891092812</v>
      </c>
      <c r="DN8">
        <v>20.265216850961831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144.99943955612846</v>
      </c>
      <c r="L9">
        <v>0.99543057996485074</v>
      </c>
      <c r="M9">
        <v>63.766482587625383</v>
      </c>
      <c r="N9">
        <v>51.8870698735955</v>
      </c>
      <c r="O9">
        <v>73.289093152665998</v>
      </c>
      <c r="P9">
        <v>27.049452734434176</v>
      </c>
      <c r="Q9">
        <v>3.0012936610608021</v>
      </c>
      <c r="R9">
        <v>6.998847926267282</v>
      </c>
      <c r="S9">
        <v>4.9991356957649096</v>
      </c>
      <c r="T9">
        <v>0</v>
      </c>
      <c r="U9">
        <v>62.105281010151032</v>
      </c>
      <c r="V9">
        <v>3</v>
      </c>
      <c r="W9">
        <v>19.863061608670851</v>
      </c>
      <c r="X9">
        <v>27.642977152317879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6.1515000000000013</v>
      </c>
      <c r="AG9">
        <v>0</v>
      </c>
      <c r="AH9">
        <v>0</v>
      </c>
      <c r="AI9">
        <v>0</v>
      </c>
      <c r="AJ9">
        <v>0</v>
      </c>
      <c r="AK9">
        <v>23.522280000000002</v>
      </c>
      <c r="AL9">
        <v>1.3003499999999999</v>
      </c>
      <c r="AM9">
        <v>0</v>
      </c>
      <c r="AN9">
        <v>0</v>
      </c>
      <c r="AO9">
        <v>0</v>
      </c>
      <c r="AP9">
        <v>1.4065850969586557</v>
      </c>
      <c r="AQ9">
        <v>0</v>
      </c>
      <c r="AR9">
        <v>2.9093999999999993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517.50844410370951</v>
      </c>
      <c r="DN9">
        <v>19.047830531896373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144.99943955612846</v>
      </c>
      <c r="L10">
        <v>0.99543057996485074</v>
      </c>
      <c r="M10">
        <v>63.766482587625383</v>
      </c>
      <c r="N10">
        <v>51.8870698735955</v>
      </c>
      <c r="O10">
        <v>73.289093152665998</v>
      </c>
      <c r="P10">
        <v>27.049452734434176</v>
      </c>
      <c r="Q10">
        <v>3.0012936610608021</v>
      </c>
      <c r="R10">
        <v>6.998847926267282</v>
      </c>
      <c r="S10">
        <v>4.9991356957649096</v>
      </c>
      <c r="T10">
        <v>0</v>
      </c>
      <c r="U10">
        <v>62.105281010151032</v>
      </c>
      <c r="V10">
        <v>3</v>
      </c>
      <c r="W10">
        <v>19.863061608670851</v>
      </c>
      <c r="X10">
        <v>27.642977152317879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6.1515000000000013</v>
      </c>
      <c r="AG10">
        <v>0</v>
      </c>
      <c r="AH10">
        <v>0</v>
      </c>
      <c r="AI10">
        <v>0</v>
      </c>
      <c r="AJ10">
        <v>0</v>
      </c>
      <c r="AK10">
        <v>23.522280000000002</v>
      </c>
      <c r="AL10">
        <v>1.3003499999999999</v>
      </c>
      <c r="AM10">
        <v>0</v>
      </c>
      <c r="AN10">
        <v>0</v>
      </c>
      <c r="AO10">
        <v>0</v>
      </c>
      <c r="AP10">
        <v>1.4065850969586557</v>
      </c>
      <c r="AQ10">
        <v>0</v>
      </c>
      <c r="AR10">
        <v>2.9093999999999993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517.22353111114319</v>
      </c>
      <c r="DN10">
        <v>19.037343524462536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144.99943955612846</v>
      </c>
      <c r="L11">
        <v>0.99543057996485074</v>
      </c>
      <c r="M11">
        <v>63.766482587625383</v>
      </c>
      <c r="N11">
        <v>51.8870698735955</v>
      </c>
      <c r="O11">
        <v>73.289093152665998</v>
      </c>
      <c r="P11">
        <v>27.049452734434176</v>
      </c>
      <c r="Q11">
        <v>3.0012936610608021</v>
      </c>
      <c r="R11">
        <v>6.998847926267282</v>
      </c>
      <c r="S11">
        <v>4.9991356957649096</v>
      </c>
      <c r="T11">
        <v>0</v>
      </c>
      <c r="U11">
        <v>62.105281010151032</v>
      </c>
      <c r="V11">
        <v>3</v>
      </c>
      <c r="W11">
        <v>19.863061608670851</v>
      </c>
      <c r="X11">
        <v>27.642977152317879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6.1515000000000013</v>
      </c>
      <c r="AG11">
        <v>0</v>
      </c>
      <c r="AH11">
        <v>0</v>
      </c>
      <c r="AI11">
        <v>0</v>
      </c>
      <c r="AJ11">
        <v>0</v>
      </c>
      <c r="AK11">
        <v>23.522280000000002</v>
      </c>
      <c r="AL11">
        <v>1.3003499999999999</v>
      </c>
      <c r="AM11">
        <v>0</v>
      </c>
      <c r="AN11">
        <v>0</v>
      </c>
      <c r="AO11">
        <v>0</v>
      </c>
      <c r="AP11">
        <v>1.4065850969586557</v>
      </c>
      <c r="AQ11">
        <v>0</v>
      </c>
      <c r="AR11">
        <v>2.9093999999999993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517.22353111114319</v>
      </c>
      <c r="DN11">
        <v>19.037343524462536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144.99943955612846</v>
      </c>
      <c r="L12">
        <v>0.99543057996485074</v>
      </c>
      <c r="M12">
        <v>63.766482587625383</v>
      </c>
      <c r="N12">
        <v>51.8870698735955</v>
      </c>
      <c r="O12">
        <v>73.289093152665998</v>
      </c>
      <c r="P12">
        <v>27.049452734434176</v>
      </c>
      <c r="Q12">
        <v>3.0012936610608021</v>
      </c>
      <c r="R12">
        <v>6.998847926267282</v>
      </c>
      <c r="S12">
        <v>4.9991356957649096</v>
      </c>
      <c r="T12">
        <v>0</v>
      </c>
      <c r="U12">
        <v>62.105281010151032</v>
      </c>
      <c r="V12">
        <v>3</v>
      </c>
      <c r="W12">
        <v>19.863061608670851</v>
      </c>
      <c r="X12">
        <v>27.642977152317879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6.1515000000000013</v>
      </c>
      <c r="AG12">
        <v>0</v>
      </c>
      <c r="AH12">
        <v>0</v>
      </c>
      <c r="AI12">
        <v>0</v>
      </c>
      <c r="AJ12">
        <v>0</v>
      </c>
      <c r="AK12">
        <v>23.522280000000002</v>
      </c>
      <c r="AL12">
        <v>6.9351999999999983</v>
      </c>
      <c r="AM12">
        <v>0</v>
      </c>
      <c r="AN12">
        <v>0</v>
      </c>
      <c r="AO12">
        <v>0</v>
      </c>
      <c r="AP12">
        <v>1.4065850969586557</v>
      </c>
      <c r="AQ12">
        <v>0</v>
      </c>
      <c r="AR12">
        <v>2.9093999999999993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522.65834356312257</v>
      </c>
      <c r="DN12">
        <v>19.237381072483188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144.99943955612846</v>
      </c>
      <c r="L13">
        <v>0.99543057996485074</v>
      </c>
      <c r="M13">
        <v>63.766482587625383</v>
      </c>
      <c r="N13">
        <v>51.8870698735955</v>
      </c>
      <c r="O13">
        <v>73.289093152665998</v>
      </c>
      <c r="P13">
        <v>27.049452734434176</v>
      </c>
      <c r="Q13">
        <v>3.0012936610608021</v>
      </c>
      <c r="R13">
        <v>6.998847926267282</v>
      </c>
      <c r="S13">
        <v>4.9991356957649096</v>
      </c>
      <c r="T13">
        <v>0</v>
      </c>
      <c r="U13">
        <v>62.105281010151032</v>
      </c>
      <c r="V13">
        <v>3</v>
      </c>
      <c r="W13">
        <v>8.9999028478437761</v>
      </c>
      <c r="X13">
        <v>27.642977152317879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6.1515000000000013</v>
      </c>
      <c r="AG13">
        <v>0</v>
      </c>
      <c r="AH13">
        <v>0</v>
      </c>
      <c r="AI13">
        <v>0</v>
      </c>
      <c r="AJ13">
        <v>0</v>
      </c>
      <c r="AK13">
        <v>23.522280000000002</v>
      </c>
      <c r="AL13">
        <v>59.217938999999994</v>
      </c>
      <c r="AM13">
        <v>0</v>
      </c>
      <c r="AN13">
        <v>0</v>
      </c>
      <c r="AO13">
        <v>0</v>
      </c>
      <c r="AP13">
        <v>1.4065850969586557</v>
      </c>
      <c r="AQ13">
        <v>0</v>
      </c>
      <c r="AR13">
        <v>3.8792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563.54290095758961</v>
      </c>
      <c r="DN13">
        <v>20.742203917189073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144.99943955612846</v>
      </c>
      <c r="L14">
        <v>0.99543057996485074</v>
      </c>
      <c r="M14">
        <v>63.766482587625383</v>
      </c>
      <c r="N14">
        <v>51.8870698735955</v>
      </c>
      <c r="O14">
        <v>73.289093152665998</v>
      </c>
      <c r="P14">
        <v>27.049452734434176</v>
      </c>
      <c r="Q14">
        <v>3.0012936610608021</v>
      </c>
      <c r="R14">
        <v>6.998847926267282</v>
      </c>
      <c r="S14">
        <v>4.9991356957649096</v>
      </c>
      <c r="T14">
        <v>0</v>
      </c>
      <c r="U14">
        <v>62.105281010151032</v>
      </c>
      <c r="V14">
        <v>3</v>
      </c>
      <c r="W14">
        <v>8.9999028478437761</v>
      </c>
      <c r="X14">
        <v>27.642977152317879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6.1515000000000013</v>
      </c>
      <c r="AG14">
        <v>0</v>
      </c>
      <c r="AH14">
        <v>0</v>
      </c>
      <c r="AI14">
        <v>0</v>
      </c>
      <c r="AJ14">
        <v>0</v>
      </c>
      <c r="AK14">
        <v>23.522280000000002</v>
      </c>
      <c r="AL14">
        <v>59.217938999999994</v>
      </c>
      <c r="AM14">
        <v>0</v>
      </c>
      <c r="AN14">
        <v>0</v>
      </c>
      <c r="AO14">
        <v>0</v>
      </c>
      <c r="AP14">
        <v>1.4065850969586557</v>
      </c>
      <c r="AQ14">
        <v>0</v>
      </c>
      <c r="AR14">
        <v>3.8792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563.54290095758961</v>
      </c>
      <c r="DN14">
        <v>20.742203917189073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144.99943955612846</v>
      </c>
      <c r="L15">
        <v>0.99543057996485074</v>
      </c>
      <c r="M15">
        <v>63.766482587625383</v>
      </c>
      <c r="N15">
        <v>51.8870698735955</v>
      </c>
      <c r="O15">
        <v>73.289093152665998</v>
      </c>
      <c r="P15">
        <v>27.049452734434176</v>
      </c>
      <c r="Q15">
        <v>3.0012936610608021</v>
      </c>
      <c r="R15">
        <v>6.998847926267282</v>
      </c>
      <c r="S15">
        <v>4.9991356957649096</v>
      </c>
      <c r="T15">
        <v>0</v>
      </c>
      <c r="U15">
        <v>62.105281010151032</v>
      </c>
      <c r="V15">
        <v>3</v>
      </c>
      <c r="W15">
        <v>8.9999028478437761</v>
      </c>
      <c r="X15">
        <v>27.642977152317879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0</v>
      </c>
      <c r="AI15">
        <v>0</v>
      </c>
      <c r="AJ15">
        <v>0</v>
      </c>
      <c r="AK15">
        <v>23.522280000000002</v>
      </c>
      <c r="AL15">
        <v>59.217938999999994</v>
      </c>
      <c r="AM15">
        <v>0</v>
      </c>
      <c r="AN15">
        <v>0</v>
      </c>
      <c r="AO15">
        <v>0</v>
      </c>
      <c r="AP15">
        <v>1.4065850969586557</v>
      </c>
      <c r="AQ15">
        <v>0</v>
      </c>
      <c r="AR15">
        <v>3.8792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563.54290095758961</v>
      </c>
      <c r="DN15">
        <v>20.742203917189073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144.99943955612846</v>
      </c>
      <c r="L16">
        <v>0.99543057996485074</v>
      </c>
      <c r="M16">
        <v>63.766482587625383</v>
      </c>
      <c r="N16">
        <v>51.8870698735955</v>
      </c>
      <c r="O16">
        <v>73.289093152665998</v>
      </c>
      <c r="P16">
        <v>27.049452734434176</v>
      </c>
      <c r="Q16">
        <v>3.0012936610608021</v>
      </c>
      <c r="R16">
        <v>6.998847926267282</v>
      </c>
      <c r="S16">
        <v>4.9991356957649096</v>
      </c>
      <c r="T16">
        <v>0</v>
      </c>
      <c r="U16">
        <v>62.105281010151032</v>
      </c>
      <c r="V16">
        <v>3</v>
      </c>
      <c r="W16">
        <v>8.9999028478437761</v>
      </c>
      <c r="X16">
        <v>27.642977152317879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0</v>
      </c>
      <c r="AI16">
        <v>0</v>
      </c>
      <c r="AJ16">
        <v>0</v>
      </c>
      <c r="AK16">
        <v>23.522280000000002</v>
      </c>
      <c r="AL16">
        <v>59.217938999999994</v>
      </c>
      <c r="AM16">
        <v>0</v>
      </c>
      <c r="AN16">
        <v>0</v>
      </c>
      <c r="AO16">
        <v>0</v>
      </c>
      <c r="AP16">
        <v>1.4065850969586557</v>
      </c>
      <c r="AQ16">
        <v>0</v>
      </c>
      <c r="AR16">
        <v>3.8792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563.54290095758961</v>
      </c>
      <c r="DN16">
        <v>20.742203917189073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144.99943955612846</v>
      </c>
      <c r="L17">
        <v>0.99543057996485074</v>
      </c>
      <c r="M17">
        <v>63.766482587625383</v>
      </c>
      <c r="N17">
        <v>51.8870698735955</v>
      </c>
      <c r="O17">
        <v>73.289093152665998</v>
      </c>
      <c r="P17">
        <v>27.049452734434176</v>
      </c>
      <c r="Q17">
        <v>3.0012936610608021</v>
      </c>
      <c r="R17">
        <v>6.998847926267282</v>
      </c>
      <c r="S17">
        <v>4.9991356957649096</v>
      </c>
      <c r="T17">
        <v>0</v>
      </c>
      <c r="U17">
        <v>62.105281010151032</v>
      </c>
      <c r="V17">
        <v>3</v>
      </c>
      <c r="W17">
        <v>19.863061608670851</v>
      </c>
      <c r="X17">
        <v>27.642977152317879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8.3183999999999987</v>
      </c>
      <c r="AI17">
        <v>0</v>
      </c>
      <c r="AJ17">
        <v>0</v>
      </c>
      <c r="AK17">
        <v>23.522280000000002</v>
      </c>
      <c r="AL17">
        <v>2.6006999999999998</v>
      </c>
      <c r="AM17">
        <v>0</v>
      </c>
      <c r="AN17">
        <v>0</v>
      </c>
      <c r="AO17">
        <v>0</v>
      </c>
      <c r="AP17">
        <v>1.4065850969586557</v>
      </c>
      <c r="AQ17">
        <v>0</v>
      </c>
      <c r="AR17">
        <v>3.8792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527.43618721312248</v>
      </c>
      <c r="DN17">
        <v>19.413237422483189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144.99943955612846</v>
      </c>
      <c r="L18">
        <v>0.99543057996485074</v>
      </c>
      <c r="M18">
        <v>63.766482587625383</v>
      </c>
      <c r="N18">
        <v>51.8870698735955</v>
      </c>
      <c r="O18">
        <v>73.289093152665998</v>
      </c>
      <c r="P18">
        <v>27.049452734434176</v>
      </c>
      <c r="Q18">
        <v>3.0012936610608021</v>
      </c>
      <c r="R18">
        <v>6.998847926267282</v>
      </c>
      <c r="S18">
        <v>4.9991356957649096</v>
      </c>
      <c r="T18">
        <v>0</v>
      </c>
      <c r="U18">
        <v>62.105281010151032</v>
      </c>
      <c r="V18">
        <v>3</v>
      </c>
      <c r="W18">
        <v>19.863061608670851</v>
      </c>
      <c r="X18">
        <v>27.642977152317879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8.3183999999999987</v>
      </c>
      <c r="AI18">
        <v>0</v>
      </c>
      <c r="AJ18">
        <v>0</v>
      </c>
      <c r="AK18">
        <v>23.522280000000002</v>
      </c>
      <c r="AL18">
        <v>1.3003499999999999</v>
      </c>
      <c r="AM18">
        <v>0</v>
      </c>
      <c r="AN18">
        <v>0</v>
      </c>
      <c r="AO18">
        <v>0</v>
      </c>
      <c r="AP18">
        <v>1.4065850969586557</v>
      </c>
      <c r="AQ18">
        <v>0</v>
      </c>
      <c r="AR18">
        <v>3.8792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526.18200001114315</v>
      </c>
      <c r="DN18">
        <v>19.367074624462536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144.99943955612846</v>
      </c>
      <c r="L19">
        <v>0.99543057996485074</v>
      </c>
      <c r="M19">
        <v>63.766482587625383</v>
      </c>
      <c r="N19">
        <v>51.8870698735955</v>
      </c>
      <c r="O19">
        <v>73.289093152665998</v>
      </c>
      <c r="P19">
        <v>27.049452734434176</v>
      </c>
      <c r="Q19">
        <v>3.0012936610608021</v>
      </c>
      <c r="R19">
        <v>6.998847926267282</v>
      </c>
      <c r="S19">
        <v>4.9991356957649096</v>
      </c>
      <c r="T19">
        <v>0</v>
      </c>
      <c r="U19">
        <v>62.105281010151032</v>
      </c>
      <c r="V19">
        <v>3</v>
      </c>
      <c r="W19">
        <v>19.863061608670851</v>
      </c>
      <c r="X19">
        <v>27.639124296675192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8.3183999999999987</v>
      </c>
      <c r="AI19">
        <v>0</v>
      </c>
      <c r="AJ19">
        <v>0</v>
      </c>
      <c r="AK19">
        <v>23.522280000000002</v>
      </c>
      <c r="AL19">
        <v>1.3003499999999999</v>
      </c>
      <c r="AM19">
        <v>0</v>
      </c>
      <c r="AN19">
        <v>0</v>
      </c>
      <c r="AO19">
        <v>0</v>
      </c>
      <c r="AP19">
        <v>1.4065850969586557</v>
      </c>
      <c r="AQ19">
        <v>0</v>
      </c>
      <c r="AR19">
        <v>3.8792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526.17828387624729</v>
      </c>
      <c r="DN19">
        <v>19.366937903715748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144.99943955612846</v>
      </c>
      <c r="L20">
        <v>0.99543057996485074</v>
      </c>
      <c r="M20">
        <v>63.766482587625383</v>
      </c>
      <c r="N20">
        <v>51.8870698735955</v>
      </c>
      <c r="O20">
        <v>73.289093152665998</v>
      </c>
      <c r="P20">
        <v>27.049452734434176</v>
      </c>
      <c r="Q20">
        <v>3.0012936610608021</v>
      </c>
      <c r="R20">
        <v>6.998847926267282</v>
      </c>
      <c r="S20">
        <v>4.9991356957649096</v>
      </c>
      <c r="T20">
        <v>0</v>
      </c>
      <c r="U20">
        <v>62.105281010151032</v>
      </c>
      <c r="V20">
        <v>3</v>
      </c>
      <c r="W20">
        <v>19.863061608670851</v>
      </c>
      <c r="X20">
        <v>27.639124296675192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8.3183999999999987</v>
      </c>
      <c r="AI20">
        <v>0</v>
      </c>
      <c r="AJ20">
        <v>0</v>
      </c>
      <c r="AK20">
        <v>23.522280000000002</v>
      </c>
      <c r="AL20">
        <v>1.3003499999999999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3.8792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526.17828387624729</v>
      </c>
      <c r="DN20">
        <v>19.366937903715748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184.41770843999998</v>
      </c>
      <c r="L21">
        <v>0.99543057996485074</v>
      </c>
      <c r="M21">
        <v>63.766482587625383</v>
      </c>
      <c r="N21">
        <v>51.8870698735955</v>
      </c>
      <c r="O21">
        <v>73.289093152665998</v>
      </c>
      <c r="P21">
        <v>27.049452734434176</v>
      </c>
      <c r="Q21">
        <v>3.0012936610608021</v>
      </c>
      <c r="R21">
        <v>6.998847926267282</v>
      </c>
      <c r="S21">
        <v>4.9991356957649096</v>
      </c>
      <c r="T21">
        <v>0</v>
      </c>
      <c r="U21">
        <v>62.105281010151032</v>
      </c>
      <c r="V21">
        <v>9.1045999999999996</v>
      </c>
      <c r="W21">
        <v>19.863061608670851</v>
      </c>
      <c r="X21">
        <v>27.639124296675192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8.3183999999999987</v>
      </c>
      <c r="AI21">
        <v>0</v>
      </c>
      <c r="AJ21">
        <v>0</v>
      </c>
      <c r="AK21">
        <v>23.522280000000002</v>
      </c>
      <c r="AL21">
        <v>1.3003499999999999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3.8792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570.08509090436144</v>
      </c>
      <c r="DN21">
        <v>20.982999759473127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210.00082942810931</v>
      </c>
      <c r="L22">
        <v>0.99543057996485074</v>
      </c>
      <c r="M22">
        <v>63.766482587625383</v>
      </c>
      <c r="N22">
        <v>51.8870698735955</v>
      </c>
      <c r="O22">
        <v>73.289093152665998</v>
      </c>
      <c r="P22">
        <v>27.049452734434176</v>
      </c>
      <c r="Q22">
        <v>3.0012936610608021</v>
      </c>
      <c r="R22">
        <v>6.998847926267282</v>
      </c>
      <c r="S22">
        <v>4.9991356957649096</v>
      </c>
      <c r="T22">
        <v>0</v>
      </c>
      <c r="U22">
        <v>62.105281010151032</v>
      </c>
      <c r="V22">
        <v>9.1045999999999996</v>
      </c>
      <c r="W22">
        <v>19.863061608670851</v>
      </c>
      <c r="X22">
        <v>27.639124296675192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8.3183999999999987</v>
      </c>
      <c r="AI22">
        <v>0</v>
      </c>
      <c r="AJ22">
        <v>0</v>
      </c>
      <c r="AK22">
        <v>23.522280000000002</v>
      </c>
      <c r="AL22">
        <v>1.3003499999999999</v>
      </c>
      <c r="AM22">
        <v>0</v>
      </c>
      <c r="AN22">
        <v>0</v>
      </c>
      <c r="AO22">
        <v>0</v>
      </c>
      <c r="AP22">
        <v>1.9692191357421178</v>
      </c>
      <c r="AQ22">
        <v>0</v>
      </c>
      <c r="AR22">
        <v>3.8792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595.30263924745793</v>
      </c>
      <c r="DN22">
        <v>21.911206443269307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210.00082942810931</v>
      </c>
      <c r="L23">
        <v>0.99543057996485074</v>
      </c>
      <c r="M23">
        <v>63.766482587625383</v>
      </c>
      <c r="N23">
        <v>51.8870698735955</v>
      </c>
      <c r="O23">
        <v>73.289093152665998</v>
      </c>
      <c r="P23">
        <v>27.049452734434176</v>
      </c>
      <c r="Q23">
        <v>3.0012936610608021</v>
      </c>
      <c r="R23">
        <v>6.9994731675392661</v>
      </c>
      <c r="S23">
        <v>4.9991356957649096</v>
      </c>
      <c r="T23">
        <v>0</v>
      </c>
      <c r="U23">
        <v>62.105281010151032</v>
      </c>
      <c r="V23">
        <v>7.1143433597785961</v>
      </c>
      <c r="W23">
        <v>19.856982343499197</v>
      </c>
      <c r="X23">
        <v>27.646615643458031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8.3183999999999987</v>
      </c>
      <c r="AI23">
        <v>0</v>
      </c>
      <c r="AJ23">
        <v>0</v>
      </c>
      <c r="AK23">
        <v>23.522280000000002</v>
      </c>
      <c r="AL23">
        <v>1.3003499999999999</v>
      </c>
      <c r="AM23">
        <v>0</v>
      </c>
      <c r="AN23">
        <v>0</v>
      </c>
      <c r="AO23">
        <v>0</v>
      </c>
      <c r="AP23">
        <v>5.2364349989576828</v>
      </c>
      <c r="AQ23">
        <v>0</v>
      </c>
      <c r="AR23">
        <v>4.8489999999999984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597.47141229850013</v>
      </c>
      <c r="DN23">
        <v>21.991229938104617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240.51887437809242</v>
      </c>
      <c r="L24">
        <v>0.99543057996485074</v>
      </c>
      <c r="M24">
        <v>63.766482587625383</v>
      </c>
      <c r="N24">
        <v>51.8870698735955</v>
      </c>
      <c r="O24">
        <v>73.289093152665998</v>
      </c>
      <c r="P24">
        <v>27.049452734434176</v>
      </c>
      <c r="Q24">
        <v>3.0012936610608021</v>
      </c>
      <c r="R24">
        <v>6.9994731675392661</v>
      </c>
      <c r="S24">
        <v>4.9991356957649096</v>
      </c>
      <c r="T24">
        <v>0</v>
      </c>
      <c r="U24">
        <v>62.105281010151032</v>
      </c>
      <c r="V24">
        <v>9.1030735930735922</v>
      </c>
      <c r="W24">
        <v>19.856982343499197</v>
      </c>
      <c r="X24">
        <v>27.646615643458031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16.636799999999997</v>
      </c>
      <c r="AI24">
        <v>0</v>
      </c>
      <c r="AJ24">
        <v>0</v>
      </c>
      <c r="AK24">
        <v>23.522280000000002</v>
      </c>
      <c r="AL24">
        <v>1.3003499999999999</v>
      </c>
      <c r="AM24">
        <v>0</v>
      </c>
      <c r="AN24">
        <v>0</v>
      </c>
      <c r="AO24">
        <v>0</v>
      </c>
      <c r="AP24">
        <v>5.2364349989576828</v>
      </c>
      <c r="AQ24">
        <v>10.786490000000001</v>
      </c>
      <c r="AR24">
        <v>4.8489999999999984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647.2508634998004</v>
      </c>
      <c r="DN24">
        <v>23.823443920082415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254.80404405992829</v>
      </c>
      <c r="L25">
        <v>0.99543057996485074</v>
      </c>
      <c r="M25">
        <v>63.766482587625383</v>
      </c>
      <c r="N25">
        <v>51.8870698735955</v>
      </c>
      <c r="O25">
        <v>73.289093152665998</v>
      </c>
      <c r="P25">
        <v>27.049452734434176</v>
      </c>
      <c r="Q25">
        <v>3.0012936610608021</v>
      </c>
      <c r="R25">
        <v>6.9994731675392661</v>
      </c>
      <c r="S25">
        <v>4.9991356957649096</v>
      </c>
      <c r="T25">
        <v>0</v>
      </c>
      <c r="U25">
        <v>62.105281010151032</v>
      </c>
      <c r="V25">
        <v>9.1030735930735922</v>
      </c>
      <c r="W25">
        <v>19.856982343499197</v>
      </c>
      <c r="X25">
        <v>27.646615643458031</v>
      </c>
      <c r="Y25">
        <v>0</v>
      </c>
      <c r="Z25">
        <v>0</v>
      </c>
      <c r="AA25">
        <v>0</v>
      </c>
      <c r="AB25">
        <v>5.7837519999999998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24.955200000000001</v>
      </c>
      <c r="AI25">
        <v>0</v>
      </c>
      <c r="AJ25">
        <v>0</v>
      </c>
      <c r="AK25">
        <v>23.522280000000002</v>
      </c>
      <c r="AL25">
        <v>1.3003499999999999</v>
      </c>
      <c r="AM25">
        <v>0</v>
      </c>
      <c r="AN25">
        <v>0</v>
      </c>
      <c r="AO25">
        <v>0</v>
      </c>
      <c r="AP25">
        <v>5.2364349989576828</v>
      </c>
      <c r="AQ25">
        <v>10.786490000000001</v>
      </c>
      <c r="AR25">
        <v>6.3036999999999983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676.03349322213228</v>
      </c>
      <c r="DN25">
        <v>24.882835879586509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254.80404405992829</v>
      </c>
      <c r="L26">
        <v>0.99543057996485074</v>
      </c>
      <c r="M26">
        <v>63.766482587625383</v>
      </c>
      <c r="N26">
        <v>51.8870698735955</v>
      </c>
      <c r="O26">
        <v>73.289093152665998</v>
      </c>
      <c r="P26">
        <v>27.049452734434176</v>
      </c>
      <c r="Q26">
        <v>3.0012936610608021</v>
      </c>
      <c r="R26">
        <v>6.9994731675392661</v>
      </c>
      <c r="S26">
        <v>4.9991356957649096</v>
      </c>
      <c r="T26">
        <v>0</v>
      </c>
      <c r="U26">
        <v>62.105281010151032</v>
      </c>
      <c r="V26">
        <v>9.1030735930735922</v>
      </c>
      <c r="W26">
        <v>19.856982343499197</v>
      </c>
      <c r="X26">
        <v>27.646615643458031</v>
      </c>
      <c r="Y26">
        <v>0</v>
      </c>
      <c r="Z26">
        <v>0</v>
      </c>
      <c r="AA26">
        <v>3.0883723950397339</v>
      </c>
      <c r="AB26">
        <v>5.7837519999999998</v>
      </c>
      <c r="AC26">
        <v>0</v>
      </c>
      <c r="AD26">
        <v>4.0033800000000008</v>
      </c>
      <c r="AE26">
        <v>14.475188000000001</v>
      </c>
      <c r="AF26">
        <v>6.1515000000000013</v>
      </c>
      <c r="AG26">
        <v>0</v>
      </c>
      <c r="AH26">
        <v>33.273599999999995</v>
      </c>
      <c r="AI26">
        <v>1.6772999999999996</v>
      </c>
      <c r="AJ26">
        <v>0</v>
      </c>
      <c r="AK26">
        <v>23.522280000000002</v>
      </c>
      <c r="AL26">
        <v>1.3003499999999999</v>
      </c>
      <c r="AM26">
        <v>2.2830599999999994</v>
      </c>
      <c r="AN26">
        <v>0</v>
      </c>
      <c r="AO26">
        <v>0</v>
      </c>
      <c r="AP26">
        <v>5.2364349989576828</v>
      </c>
      <c r="AQ26">
        <v>21.572980000000001</v>
      </c>
      <c r="AR26">
        <v>6.3036999999999983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712.10051242614918</v>
      </c>
      <c r="DN26">
        <v>26.210413070609484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254.80696289423577</v>
      </c>
      <c r="L27">
        <v>0.99543057996485074</v>
      </c>
      <c r="M27">
        <v>63.766482587625383</v>
      </c>
      <c r="N27">
        <v>51.8870698735955</v>
      </c>
      <c r="O27">
        <v>73.289093152665998</v>
      </c>
      <c r="P27">
        <v>27.049452734434176</v>
      </c>
      <c r="Q27">
        <v>3.0012936610608021</v>
      </c>
      <c r="R27">
        <v>6.9960828561805322</v>
      </c>
      <c r="S27">
        <v>4.9991356957649096</v>
      </c>
      <c r="T27">
        <v>0</v>
      </c>
      <c r="U27">
        <v>62.105281010151032</v>
      </c>
      <c r="V27">
        <v>9.1050225112556262</v>
      </c>
      <c r="W27">
        <v>19.856982343499197</v>
      </c>
      <c r="X27">
        <v>27.64416083362039</v>
      </c>
      <c r="Y27">
        <v>0</v>
      </c>
      <c r="Z27">
        <v>0.96619999999999995</v>
      </c>
      <c r="AA27">
        <v>6.176744790079467</v>
      </c>
      <c r="AB27">
        <v>11.567504</v>
      </c>
      <c r="AC27">
        <v>0</v>
      </c>
      <c r="AD27">
        <v>8.0067600000000017</v>
      </c>
      <c r="AE27">
        <v>21.712782000000004</v>
      </c>
      <c r="AF27">
        <v>12.303000000000003</v>
      </c>
      <c r="AG27">
        <v>0</v>
      </c>
      <c r="AH27">
        <v>45.751199999999997</v>
      </c>
      <c r="AI27">
        <v>7.1810803999999981</v>
      </c>
      <c r="AJ27">
        <v>0</v>
      </c>
      <c r="AK27">
        <v>23.522280000000002</v>
      </c>
      <c r="AL27">
        <v>1.3003499999999999</v>
      </c>
      <c r="AM27">
        <v>4.6363679999999992</v>
      </c>
      <c r="AN27">
        <v>0</v>
      </c>
      <c r="AO27">
        <v>0</v>
      </c>
      <c r="AP27">
        <v>1.4065850969586557</v>
      </c>
      <c r="AQ27">
        <v>32.359470000000002</v>
      </c>
      <c r="AR27">
        <v>6.3036999999999983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764.68631428319497</v>
      </c>
      <c r="DN27">
        <v>28.145760737897291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254.80696289423577</v>
      </c>
      <c r="L28">
        <v>0.99543057996485074</v>
      </c>
      <c r="M28">
        <v>63.766482587625383</v>
      </c>
      <c r="N28">
        <v>51.8870698735955</v>
      </c>
      <c r="O28">
        <v>73.289093152665998</v>
      </c>
      <c r="P28">
        <v>27.049452734434176</v>
      </c>
      <c r="Q28">
        <v>3.0012936610608021</v>
      </c>
      <c r="R28">
        <v>6.9960828561805322</v>
      </c>
      <c r="S28">
        <v>4.9991356957649096</v>
      </c>
      <c r="T28">
        <v>0</v>
      </c>
      <c r="U28">
        <v>62.105281010151032</v>
      </c>
      <c r="V28">
        <v>9.1050225112556262</v>
      </c>
      <c r="W28">
        <v>19.856982343499197</v>
      </c>
      <c r="X28">
        <v>27.64416083362039</v>
      </c>
      <c r="Y28">
        <v>0</v>
      </c>
      <c r="Z28">
        <v>5.727633599999999</v>
      </c>
      <c r="AA28">
        <v>11.451268431046206</v>
      </c>
      <c r="AB28">
        <v>17.351255999999996</v>
      </c>
      <c r="AC28">
        <v>4.25068</v>
      </c>
      <c r="AD28">
        <v>12.0379896</v>
      </c>
      <c r="AE28">
        <v>21.712782000000004</v>
      </c>
      <c r="AF28">
        <v>20.258940000000003</v>
      </c>
      <c r="AG28">
        <v>0</v>
      </c>
      <c r="AH28">
        <v>58.228799999999993</v>
      </c>
      <c r="AI28">
        <v>7.1810803999999981</v>
      </c>
      <c r="AJ28">
        <v>0</v>
      </c>
      <c r="AK28">
        <v>23.522280000000002</v>
      </c>
      <c r="AL28">
        <v>1.3003499999999999</v>
      </c>
      <c r="AM28">
        <v>6.9405023999999997</v>
      </c>
      <c r="AN28">
        <v>0</v>
      </c>
      <c r="AO28">
        <v>0</v>
      </c>
      <c r="AP28">
        <v>1.4065850969586557</v>
      </c>
      <c r="AQ28">
        <v>43.145960000000002</v>
      </c>
      <c r="AR28">
        <v>6.3036999999999983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820.26626252056769</v>
      </c>
      <c r="DN28">
        <v>30.191595741491341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254.80696289423577</v>
      </c>
      <c r="L29">
        <v>2.996630087272099</v>
      </c>
      <c r="M29">
        <v>63.766482587625383</v>
      </c>
      <c r="N29">
        <v>51.8870698735955</v>
      </c>
      <c r="O29">
        <v>73.289093152665998</v>
      </c>
      <c r="P29">
        <v>27.049452734434176</v>
      </c>
      <c r="Q29">
        <v>9.0318773096821889</v>
      </c>
      <c r="R29">
        <v>13.515395621421355</v>
      </c>
      <c r="S29">
        <v>7.4779602420051861</v>
      </c>
      <c r="T29">
        <v>0</v>
      </c>
      <c r="U29">
        <v>62.105281010151032</v>
      </c>
      <c r="V29">
        <v>9.1050225112556262</v>
      </c>
      <c r="W29">
        <v>19.856982343499197</v>
      </c>
      <c r="X29">
        <v>27.64416083362039</v>
      </c>
      <c r="Y29">
        <v>0</v>
      </c>
      <c r="Z29">
        <v>5.727633599999999</v>
      </c>
      <c r="AA29">
        <v>17.35040671370637</v>
      </c>
      <c r="AB29">
        <v>17.351255999999996</v>
      </c>
      <c r="AC29">
        <v>4.25068</v>
      </c>
      <c r="AD29">
        <v>12.0379896</v>
      </c>
      <c r="AE29">
        <v>21.712782000000004</v>
      </c>
      <c r="AF29">
        <v>20.258940000000003</v>
      </c>
      <c r="AG29">
        <v>0</v>
      </c>
      <c r="AH29">
        <v>58.228799999999993</v>
      </c>
      <c r="AI29">
        <v>7.1810803999999981</v>
      </c>
      <c r="AJ29">
        <v>0</v>
      </c>
      <c r="AK29">
        <v>23.522280000000002</v>
      </c>
      <c r="AL29">
        <v>1.3003499999999999</v>
      </c>
      <c r="AM29">
        <v>6.9405023999999997</v>
      </c>
      <c r="AN29">
        <v>0</v>
      </c>
      <c r="AO29">
        <v>0</v>
      </c>
      <c r="AP29">
        <v>1.4065850969586557</v>
      </c>
      <c r="AQ29">
        <v>43.145960000000002</v>
      </c>
      <c r="AR29">
        <v>6.3036999999999983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842.38120635375572</v>
      </c>
      <c r="DN29">
        <v>31.005710658373388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254.80696289423577</v>
      </c>
      <c r="L30">
        <v>2.996630087272099</v>
      </c>
      <c r="M30">
        <v>63.766482587625383</v>
      </c>
      <c r="N30">
        <v>51.8870698735955</v>
      </c>
      <c r="O30">
        <v>73.289093152665998</v>
      </c>
      <c r="P30">
        <v>27.049452734434176</v>
      </c>
      <c r="Q30">
        <v>9.0318773096821889</v>
      </c>
      <c r="R30">
        <v>15.391029729370008</v>
      </c>
      <c r="S30">
        <v>9.2669452761506292</v>
      </c>
      <c r="T30">
        <v>0</v>
      </c>
      <c r="U30">
        <v>62.105281010151032</v>
      </c>
      <c r="V30">
        <v>9.1050225112556262</v>
      </c>
      <c r="W30">
        <v>19.856982343499197</v>
      </c>
      <c r="X30">
        <v>27.64416083362039</v>
      </c>
      <c r="Y30">
        <v>0</v>
      </c>
      <c r="Z30">
        <v>5.727633599999999</v>
      </c>
      <c r="AA30">
        <v>17.35040671370637</v>
      </c>
      <c r="AB30">
        <v>17.351255999999996</v>
      </c>
      <c r="AC30">
        <v>4.25068</v>
      </c>
      <c r="AD30">
        <v>12.0379896</v>
      </c>
      <c r="AE30">
        <v>21.712782000000004</v>
      </c>
      <c r="AF30">
        <v>20.258940000000003</v>
      </c>
      <c r="AG30">
        <v>0</v>
      </c>
      <c r="AH30">
        <v>58.228799999999993</v>
      </c>
      <c r="AI30">
        <v>7.1810803999999981</v>
      </c>
      <c r="AJ30">
        <v>0</v>
      </c>
      <c r="AK30">
        <v>23.522280000000002</v>
      </c>
      <c r="AL30">
        <v>1.3003499999999999</v>
      </c>
      <c r="AM30">
        <v>6.9405023999999997</v>
      </c>
      <c r="AN30">
        <v>0</v>
      </c>
      <c r="AO30">
        <v>0</v>
      </c>
      <c r="AP30">
        <v>1.4065850969586557</v>
      </c>
      <c r="AQ30">
        <v>43.145960000000002</v>
      </c>
      <c r="AR30">
        <v>6.788599999999998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846.3834175620276</v>
      </c>
      <c r="DN30">
        <v>31.15301859219554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254.80696289423577</v>
      </c>
      <c r="L31">
        <v>2.996630087272099</v>
      </c>
      <c r="M31">
        <v>63.766482587625383</v>
      </c>
      <c r="N31">
        <v>51.8870698735955</v>
      </c>
      <c r="O31">
        <v>73.289093152665998</v>
      </c>
      <c r="P31">
        <v>27.049452734434176</v>
      </c>
      <c r="Q31">
        <v>9.0318773096821889</v>
      </c>
      <c r="R31">
        <v>18.614332420537895</v>
      </c>
      <c r="S31">
        <v>11.591845510317903</v>
      </c>
      <c r="T31">
        <v>0</v>
      </c>
      <c r="U31">
        <v>62.105281010151032</v>
      </c>
      <c r="V31">
        <v>9.1050225112556262</v>
      </c>
      <c r="W31">
        <v>19.856982343499197</v>
      </c>
      <c r="X31">
        <v>27.64416083362039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6.7115999999999998</v>
      </c>
      <c r="AD31">
        <v>12.0379896</v>
      </c>
      <c r="AE31">
        <v>21.712782000000004</v>
      </c>
      <c r="AF31">
        <v>20.258940000000003</v>
      </c>
      <c r="AG31">
        <v>0</v>
      </c>
      <c r="AH31">
        <v>58.228799999999993</v>
      </c>
      <c r="AI31">
        <v>7.1810803999999981</v>
      </c>
      <c r="AJ31">
        <v>0</v>
      </c>
      <c r="AK31">
        <v>23.522280000000002</v>
      </c>
      <c r="AL31">
        <v>1.3003499999999999</v>
      </c>
      <c r="AM31">
        <v>6.9405023999999997</v>
      </c>
      <c r="AN31">
        <v>0</v>
      </c>
      <c r="AO31">
        <v>0</v>
      </c>
      <c r="AP31">
        <v>1.4065850969586557</v>
      </c>
      <c r="AQ31">
        <v>43.145960000000002</v>
      </c>
      <c r="AR31">
        <v>21.820499999999996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868.60648377159964</v>
      </c>
      <c r="DN31">
        <v>31.970975307958629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254.80696289423577</v>
      </c>
      <c r="L32">
        <v>2.996630087272099</v>
      </c>
      <c r="M32">
        <v>63.766482587625383</v>
      </c>
      <c r="N32">
        <v>51.8870698735955</v>
      </c>
      <c r="O32">
        <v>73.289093152665998</v>
      </c>
      <c r="P32">
        <v>27.049452734434176</v>
      </c>
      <c r="Q32">
        <v>9.0318773096821889</v>
      </c>
      <c r="R32">
        <v>18.614332420537895</v>
      </c>
      <c r="S32">
        <v>11.591845510317903</v>
      </c>
      <c r="T32">
        <v>0</v>
      </c>
      <c r="U32">
        <v>62.105281010151032</v>
      </c>
      <c r="V32">
        <v>9.1050225112556262</v>
      </c>
      <c r="W32">
        <v>19.856982343499197</v>
      </c>
      <c r="X32">
        <v>27.64416083362039</v>
      </c>
      <c r="Y32">
        <v>0</v>
      </c>
      <c r="Z32">
        <v>5.727633599999999</v>
      </c>
      <c r="AA32">
        <v>11.451268431046206</v>
      </c>
      <c r="AB32">
        <v>17.351255999999996</v>
      </c>
      <c r="AC32">
        <v>6.7115999999999998</v>
      </c>
      <c r="AD32">
        <v>12.0379896</v>
      </c>
      <c r="AE32">
        <v>21.712782000000004</v>
      </c>
      <c r="AF32">
        <v>20.258940000000003</v>
      </c>
      <c r="AG32">
        <v>0</v>
      </c>
      <c r="AH32">
        <v>58.228799999999993</v>
      </c>
      <c r="AI32">
        <v>7.1810803999999981</v>
      </c>
      <c r="AJ32">
        <v>0</v>
      </c>
      <c r="AK32">
        <v>23.522280000000002</v>
      </c>
      <c r="AL32">
        <v>1.3003499999999999</v>
      </c>
      <c r="AM32">
        <v>6.9405023999999997</v>
      </c>
      <c r="AN32">
        <v>0</v>
      </c>
      <c r="AO32">
        <v>0</v>
      </c>
      <c r="AP32">
        <v>1.4065850969586557</v>
      </c>
      <c r="AQ32">
        <v>43.145960000000002</v>
      </c>
      <c r="AR32">
        <v>21.820499999999996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862.91689827159951</v>
      </c>
      <c r="DN32">
        <v>31.76142252529846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254.80282231204529</v>
      </c>
      <c r="L33">
        <v>2.996630087272099</v>
      </c>
      <c r="M33">
        <v>63.766482587625383</v>
      </c>
      <c r="N33">
        <v>51.8870698735955</v>
      </c>
      <c r="O33">
        <v>73.289093152665998</v>
      </c>
      <c r="P33">
        <v>27.049452734434176</v>
      </c>
      <c r="Q33">
        <v>9.0318773096821889</v>
      </c>
      <c r="R33">
        <v>18.614850849443467</v>
      </c>
      <c r="S33">
        <v>11.591845510317903</v>
      </c>
      <c r="T33">
        <v>0</v>
      </c>
      <c r="U33">
        <v>62.105281010151032</v>
      </c>
      <c r="V33">
        <v>9.1050225112556262</v>
      </c>
      <c r="W33">
        <v>19.856982343499197</v>
      </c>
      <c r="X33">
        <v>27.64416083362039</v>
      </c>
      <c r="Y33">
        <v>0</v>
      </c>
      <c r="Z33">
        <v>5.727633599999999</v>
      </c>
      <c r="AA33">
        <v>5.8991382826601653</v>
      </c>
      <c r="AB33">
        <v>17.351255999999996</v>
      </c>
      <c r="AC33">
        <v>6.7115999999999998</v>
      </c>
      <c r="AD33">
        <v>12.0379896</v>
      </c>
      <c r="AE33">
        <v>21.712782000000004</v>
      </c>
      <c r="AF33">
        <v>20.258940000000003</v>
      </c>
      <c r="AG33">
        <v>0</v>
      </c>
      <c r="AH33">
        <v>58.228799999999993</v>
      </c>
      <c r="AI33">
        <v>1.6772999999999996</v>
      </c>
      <c r="AJ33">
        <v>0</v>
      </c>
      <c r="AK33">
        <v>23.522280000000002</v>
      </c>
      <c r="AL33">
        <v>1.3003499999999999</v>
      </c>
      <c r="AM33">
        <v>6.9405023999999997</v>
      </c>
      <c r="AN33">
        <v>0</v>
      </c>
      <c r="AO33">
        <v>0</v>
      </c>
      <c r="AP33">
        <v>1.4065850969586557</v>
      </c>
      <c r="AQ33">
        <v>43.145960000000002</v>
      </c>
      <c r="AR33">
        <v>5.8187999999999986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836.81646590839546</v>
      </c>
      <c r="DN33">
        <v>30.800622186831625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254.80623079267306</v>
      </c>
      <c r="L34">
        <v>2.996630087272099</v>
      </c>
      <c r="M34">
        <v>63.766482587625383</v>
      </c>
      <c r="N34">
        <v>51.8870698735955</v>
      </c>
      <c r="O34">
        <v>73.289093152665998</v>
      </c>
      <c r="P34">
        <v>27.049452734434176</v>
      </c>
      <c r="Q34">
        <v>9.0318773096821889</v>
      </c>
      <c r="R34">
        <v>18.614850849443467</v>
      </c>
      <c r="S34">
        <v>11.591845510317903</v>
      </c>
      <c r="T34">
        <v>0</v>
      </c>
      <c r="U34">
        <v>62.105281010151032</v>
      </c>
      <c r="V34">
        <v>9.1050225112556262</v>
      </c>
      <c r="W34">
        <v>19.856982343499197</v>
      </c>
      <c r="X34">
        <v>27.64416083362039</v>
      </c>
      <c r="Y34">
        <v>0</v>
      </c>
      <c r="Z34">
        <v>5.727633599999999</v>
      </c>
      <c r="AA34">
        <v>0</v>
      </c>
      <c r="AB34">
        <v>11.567504</v>
      </c>
      <c r="AC34">
        <v>0</v>
      </c>
      <c r="AD34">
        <v>8.0067600000000017</v>
      </c>
      <c r="AE34">
        <v>14.475188000000001</v>
      </c>
      <c r="AF34">
        <v>12.303000000000003</v>
      </c>
      <c r="AG34">
        <v>0</v>
      </c>
      <c r="AH34">
        <v>49.910400000000003</v>
      </c>
      <c r="AI34">
        <v>0</v>
      </c>
      <c r="AJ34">
        <v>0</v>
      </c>
      <c r="AK34">
        <v>23.522280000000002</v>
      </c>
      <c r="AL34">
        <v>1.3003499999999999</v>
      </c>
      <c r="AM34">
        <v>4.6363679999999992</v>
      </c>
      <c r="AN34">
        <v>0</v>
      </c>
      <c r="AO34">
        <v>0</v>
      </c>
      <c r="AP34">
        <v>1.4065850969586557</v>
      </c>
      <c r="AQ34">
        <v>43.145960000000002</v>
      </c>
      <c r="AR34">
        <v>4.8489999999999984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787.73755410489332</v>
      </c>
      <c r="DN34">
        <v>28.994054188301202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257.32126058248303</v>
      </c>
      <c r="L35">
        <v>0.99543057996485074</v>
      </c>
      <c r="M35">
        <v>63.766482587625383</v>
      </c>
      <c r="N35">
        <v>51.8870698735955</v>
      </c>
      <c r="O35">
        <v>73.289093152665998</v>
      </c>
      <c r="P35">
        <v>27.049452734434176</v>
      </c>
      <c r="Q35">
        <v>3.0012936610608021</v>
      </c>
      <c r="R35">
        <v>6.9994731675392661</v>
      </c>
      <c r="S35">
        <v>4.9991356957649096</v>
      </c>
      <c r="T35">
        <v>0</v>
      </c>
      <c r="U35">
        <v>62.105281010151032</v>
      </c>
      <c r="V35">
        <v>9.1050225112556262</v>
      </c>
      <c r="W35">
        <v>19.856982343499197</v>
      </c>
      <c r="X35">
        <v>27.64416083362039</v>
      </c>
      <c r="Y35">
        <v>0</v>
      </c>
      <c r="Z35">
        <v>2.8638167999999999</v>
      </c>
      <c r="AA35">
        <v>0</v>
      </c>
      <c r="AB35">
        <v>5.7837519999999998</v>
      </c>
      <c r="AC35">
        <v>0</v>
      </c>
      <c r="AD35">
        <v>3.94536</v>
      </c>
      <c r="AE35">
        <v>14.475188000000001</v>
      </c>
      <c r="AF35">
        <v>6.1515000000000013</v>
      </c>
      <c r="AG35">
        <v>0</v>
      </c>
      <c r="AH35">
        <v>33.273599999999995</v>
      </c>
      <c r="AI35">
        <v>0</v>
      </c>
      <c r="AJ35">
        <v>0</v>
      </c>
      <c r="AK35">
        <v>23.522280000000002</v>
      </c>
      <c r="AL35">
        <v>1.3003499999999999</v>
      </c>
      <c r="AM35">
        <v>2.3181839999999996</v>
      </c>
      <c r="AN35">
        <v>0</v>
      </c>
      <c r="AO35">
        <v>0</v>
      </c>
      <c r="AP35">
        <v>1.4065850969586557</v>
      </c>
      <c r="AQ35">
        <v>32.359470000000002</v>
      </c>
      <c r="AR35">
        <v>4.8489999999999984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717.97837251268743</v>
      </c>
      <c r="DN35">
        <v>26.426452117931579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254.80404405992829</v>
      </c>
      <c r="L36">
        <v>0.99543057996485074</v>
      </c>
      <c r="M36">
        <v>63.766482587625383</v>
      </c>
      <c r="N36">
        <v>51.8870698735955</v>
      </c>
      <c r="O36">
        <v>73.289093152665998</v>
      </c>
      <c r="P36">
        <v>27.049452734434176</v>
      </c>
      <c r="Q36">
        <v>3.0012936610608021</v>
      </c>
      <c r="R36">
        <v>6.9994731675392661</v>
      </c>
      <c r="S36">
        <v>4.9991356957649096</v>
      </c>
      <c r="T36">
        <v>0</v>
      </c>
      <c r="U36">
        <v>62.105281010151032</v>
      </c>
      <c r="V36">
        <v>9.1050225112556262</v>
      </c>
      <c r="W36">
        <v>19.856982343499197</v>
      </c>
      <c r="X36">
        <v>27.64416083362039</v>
      </c>
      <c r="Y36">
        <v>0</v>
      </c>
      <c r="Z36">
        <v>2.8638167999999999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24.955200000000001</v>
      </c>
      <c r="AI36">
        <v>0</v>
      </c>
      <c r="AJ36">
        <v>0</v>
      </c>
      <c r="AK36">
        <v>23.522280000000002</v>
      </c>
      <c r="AL36">
        <v>1.3003499999999999</v>
      </c>
      <c r="AM36">
        <v>0</v>
      </c>
      <c r="AN36">
        <v>0</v>
      </c>
      <c r="AO36">
        <v>0</v>
      </c>
      <c r="AP36">
        <v>1.4065850969586557</v>
      </c>
      <c r="AQ36">
        <v>32.359470000000002</v>
      </c>
      <c r="AR36">
        <v>4.8489999999999984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701.48623167752623</v>
      </c>
      <c r="DN36">
        <v>25.819432430537955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251.71701383431409</v>
      </c>
      <c r="L37">
        <v>0.99543057996485074</v>
      </c>
      <c r="M37">
        <v>63.766482587625383</v>
      </c>
      <c r="N37">
        <v>51.8870698735955</v>
      </c>
      <c r="O37">
        <v>73.289093152665998</v>
      </c>
      <c r="P37">
        <v>27.049452734434176</v>
      </c>
      <c r="Q37">
        <v>3.0012936610608021</v>
      </c>
      <c r="R37">
        <v>6.9994731675392661</v>
      </c>
      <c r="S37">
        <v>4.9991356957649096</v>
      </c>
      <c r="T37">
        <v>0</v>
      </c>
      <c r="U37">
        <v>62.105281010151032</v>
      </c>
      <c r="V37">
        <v>9.1050225112556262</v>
      </c>
      <c r="W37">
        <v>19.856982343499197</v>
      </c>
      <c r="X37">
        <v>27.64416083362039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16.636799999999997</v>
      </c>
      <c r="AI37">
        <v>0</v>
      </c>
      <c r="AJ37">
        <v>0</v>
      </c>
      <c r="AK37">
        <v>23.522280000000002</v>
      </c>
      <c r="AL37">
        <v>1.3003499999999999</v>
      </c>
      <c r="AM37">
        <v>0</v>
      </c>
      <c r="AN37">
        <v>0</v>
      </c>
      <c r="AO37">
        <v>0</v>
      </c>
      <c r="AP37">
        <v>1.4065850969586557</v>
      </c>
      <c r="AQ37">
        <v>32.359470000000002</v>
      </c>
      <c r="AR37">
        <v>5.8187999999999986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688.65891518427736</v>
      </c>
      <c r="DN37">
        <v>25.347301898172582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254.80706605767978</v>
      </c>
      <c r="L38">
        <v>0.99543057996485074</v>
      </c>
      <c r="M38">
        <v>63.766482587625383</v>
      </c>
      <c r="N38">
        <v>51.8870698735955</v>
      </c>
      <c r="O38">
        <v>73.289093152665998</v>
      </c>
      <c r="P38">
        <v>27.049452734434176</v>
      </c>
      <c r="Q38">
        <v>3.0012936610608021</v>
      </c>
      <c r="R38">
        <v>6.9994731675392661</v>
      </c>
      <c r="S38">
        <v>4.9991356957649096</v>
      </c>
      <c r="T38">
        <v>0</v>
      </c>
      <c r="U38">
        <v>62.105281010151032</v>
      </c>
      <c r="V38">
        <v>9.1050225112556262</v>
      </c>
      <c r="W38">
        <v>19.856982343499197</v>
      </c>
      <c r="X38">
        <v>27.64416083362039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8.3183999999999987</v>
      </c>
      <c r="AI38">
        <v>0</v>
      </c>
      <c r="AJ38">
        <v>0</v>
      </c>
      <c r="AK38">
        <v>23.522280000000002</v>
      </c>
      <c r="AL38">
        <v>1.3003499999999999</v>
      </c>
      <c r="AM38">
        <v>0</v>
      </c>
      <c r="AN38">
        <v>0</v>
      </c>
      <c r="AO38">
        <v>0</v>
      </c>
      <c r="AP38">
        <v>1.4065850969586557</v>
      </c>
      <c r="AQ38">
        <v>31.224050000000002</v>
      </c>
      <c r="AR38">
        <v>21.820499999999996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691.25895325968634</v>
      </c>
      <c r="DN38">
        <v>25.443002046129443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254.80733279532492</v>
      </c>
      <c r="L39">
        <v>0.99543057996485074</v>
      </c>
      <c r="M39">
        <v>63.766482587625383</v>
      </c>
      <c r="N39">
        <v>51.8870698735955</v>
      </c>
      <c r="O39">
        <v>73.289093152665998</v>
      </c>
      <c r="P39">
        <v>27.049452734434176</v>
      </c>
      <c r="Q39">
        <v>3.0012936610608021</v>
      </c>
      <c r="R39">
        <v>6.9994731675392661</v>
      </c>
      <c r="S39">
        <v>4.9991356957649096</v>
      </c>
      <c r="T39">
        <v>0</v>
      </c>
      <c r="U39">
        <v>62.105281010151032</v>
      </c>
      <c r="V39">
        <v>9.1050225112556262</v>
      </c>
      <c r="W39">
        <v>19.856982343499197</v>
      </c>
      <c r="X39">
        <v>27.64416083362039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0</v>
      </c>
      <c r="AI39">
        <v>0</v>
      </c>
      <c r="AJ39">
        <v>0</v>
      </c>
      <c r="AK39">
        <v>23.522280000000002</v>
      </c>
      <c r="AL39">
        <v>1.3003499999999999</v>
      </c>
      <c r="AM39">
        <v>0</v>
      </c>
      <c r="AN39">
        <v>0</v>
      </c>
      <c r="AO39">
        <v>0</v>
      </c>
      <c r="AP39">
        <v>1.4065850969586557</v>
      </c>
      <c r="AQ39">
        <v>20.088200000000004</v>
      </c>
      <c r="AR39">
        <v>21.820499999999996</v>
      </c>
      <c r="AS39">
        <v>14.009049424323518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681.73361540410531</v>
      </c>
      <c r="DN39">
        <v>25.092406063679007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254.80733279532492</v>
      </c>
      <c r="L40">
        <v>0.99543057996485074</v>
      </c>
      <c r="M40">
        <v>63.766482587625383</v>
      </c>
      <c r="N40">
        <v>51.8870698735955</v>
      </c>
      <c r="O40">
        <v>73.289093152665998</v>
      </c>
      <c r="P40">
        <v>27.049452734434176</v>
      </c>
      <c r="Q40">
        <v>3.0012936610608021</v>
      </c>
      <c r="R40">
        <v>6.9994731675392661</v>
      </c>
      <c r="S40">
        <v>4.9991356957649096</v>
      </c>
      <c r="T40">
        <v>0</v>
      </c>
      <c r="U40">
        <v>62.105281010151032</v>
      </c>
      <c r="V40">
        <v>9.1050225112556262</v>
      </c>
      <c r="W40">
        <v>19.856982343499197</v>
      </c>
      <c r="X40">
        <v>27.64416083362039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23.522280000000002</v>
      </c>
      <c r="AL40">
        <v>6.9351999999999983</v>
      </c>
      <c r="AM40">
        <v>0</v>
      </c>
      <c r="AN40">
        <v>0</v>
      </c>
      <c r="AO40">
        <v>0</v>
      </c>
      <c r="AP40">
        <v>1.4065850969586557</v>
      </c>
      <c r="AQ40">
        <v>10.786490000000001</v>
      </c>
      <c r="AR40">
        <v>4.8489999999999984</v>
      </c>
      <c r="AS40">
        <v>14.009049424323518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661.82791646449732</v>
      </c>
      <c r="DN40">
        <v>24.359745003286946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254.80710923545689</v>
      </c>
      <c r="L41">
        <v>0.99543057996485074</v>
      </c>
      <c r="M41">
        <v>63.766482587625383</v>
      </c>
      <c r="N41">
        <v>51.8870698735955</v>
      </c>
      <c r="O41">
        <v>73.289093152665998</v>
      </c>
      <c r="P41">
        <v>27.049452734434176</v>
      </c>
      <c r="Q41">
        <v>3.0012936610608021</v>
      </c>
      <c r="R41">
        <v>6.9960828561805322</v>
      </c>
      <c r="S41">
        <v>4.9991356957649096</v>
      </c>
      <c r="T41">
        <v>0</v>
      </c>
      <c r="U41">
        <v>62.105281010151032</v>
      </c>
      <c r="V41">
        <v>9.1050225112556262</v>
      </c>
      <c r="W41">
        <v>19.856982343499197</v>
      </c>
      <c r="X41">
        <v>27.64416083362039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23.522280000000002</v>
      </c>
      <c r="AL41">
        <v>59.217938999999994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3.8792</v>
      </c>
      <c r="AS41">
        <v>14.009049424323518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695.33376219101478</v>
      </c>
      <c r="DN41">
        <v>25.592982405542656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254.80710923545689</v>
      </c>
      <c r="L42">
        <v>0.99543057996485074</v>
      </c>
      <c r="M42">
        <v>63.766482587625383</v>
      </c>
      <c r="N42">
        <v>51.8870698735955</v>
      </c>
      <c r="O42">
        <v>73.289093152665998</v>
      </c>
      <c r="P42">
        <v>27.049452734434176</v>
      </c>
      <c r="Q42">
        <v>3.0012936610608021</v>
      </c>
      <c r="R42">
        <v>6.9960828561805322</v>
      </c>
      <c r="S42">
        <v>4.9991356957649096</v>
      </c>
      <c r="T42">
        <v>0</v>
      </c>
      <c r="U42">
        <v>62.105281010151032</v>
      </c>
      <c r="V42">
        <v>9.1050225112556262</v>
      </c>
      <c r="W42">
        <v>19.856982343499197</v>
      </c>
      <c r="X42">
        <v>27.64416083362039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23.522280000000002</v>
      </c>
      <c r="AL42">
        <v>59.217938999999994</v>
      </c>
      <c r="AM42">
        <v>0</v>
      </c>
      <c r="AN42">
        <v>0</v>
      </c>
      <c r="AO42">
        <v>0</v>
      </c>
      <c r="AP42">
        <v>1.4065850969586557</v>
      </c>
      <c r="AQ42">
        <v>0</v>
      </c>
      <c r="AR42">
        <v>3.8792</v>
      </c>
      <c r="AS42">
        <v>14.009049424323518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695.33376219101478</v>
      </c>
      <c r="DN42">
        <v>25.592982405542656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254.80710923545689</v>
      </c>
      <c r="L43">
        <v>0.99543057996485074</v>
      </c>
      <c r="M43">
        <v>63.766482587625383</v>
      </c>
      <c r="N43">
        <v>51.8870698735955</v>
      </c>
      <c r="O43">
        <v>73.289093152665998</v>
      </c>
      <c r="P43">
        <v>27.049452734434176</v>
      </c>
      <c r="Q43">
        <v>3.0012936610608021</v>
      </c>
      <c r="R43">
        <v>6.9960828561805322</v>
      </c>
      <c r="S43">
        <v>4.9991356957649096</v>
      </c>
      <c r="T43">
        <v>0</v>
      </c>
      <c r="U43">
        <v>62.105281010151032</v>
      </c>
      <c r="V43">
        <v>9.1050225112556262</v>
      </c>
      <c r="W43">
        <v>19.856982343499197</v>
      </c>
      <c r="X43">
        <v>27.64416083362039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23.522280000000002</v>
      </c>
      <c r="AL43">
        <v>59.217938999999994</v>
      </c>
      <c r="AM43">
        <v>0</v>
      </c>
      <c r="AN43">
        <v>0</v>
      </c>
      <c r="AO43">
        <v>0</v>
      </c>
      <c r="AP43">
        <v>1.4065850969586557</v>
      </c>
      <c r="AQ43">
        <v>0</v>
      </c>
      <c r="AR43">
        <v>3.8792</v>
      </c>
      <c r="AS43">
        <v>4.1355999999999993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685.8108202823023</v>
      </c>
      <c r="DN43">
        <v>25.2424748899316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254.80710923545689</v>
      </c>
      <c r="L44">
        <v>0.99543057996485074</v>
      </c>
      <c r="M44">
        <v>63.766482587625383</v>
      </c>
      <c r="N44">
        <v>51.8870698735955</v>
      </c>
      <c r="O44">
        <v>73.289093152665998</v>
      </c>
      <c r="P44">
        <v>27.049452734434176</v>
      </c>
      <c r="Q44">
        <v>3.0012936610608021</v>
      </c>
      <c r="R44">
        <v>6.9960828561805322</v>
      </c>
      <c r="S44">
        <v>4.9991356957649096</v>
      </c>
      <c r="T44">
        <v>0</v>
      </c>
      <c r="U44">
        <v>62.105281010151032</v>
      </c>
      <c r="V44">
        <v>9.1050225112556262</v>
      </c>
      <c r="W44">
        <v>19.856982343499197</v>
      </c>
      <c r="X44">
        <v>27.64416083362039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23.522280000000002</v>
      </c>
      <c r="AL44">
        <v>59.217938999999994</v>
      </c>
      <c r="AM44">
        <v>0</v>
      </c>
      <c r="AN44">
        <v>0</v>
      </c>
      <c r="AO44">
        <v>0</v>
      </c>
      <c r="AP44">
        <v>1.4065850969586557</v>
      </c>
      <c r="AQ44">
        <v>0</v>
      </c>
      <c r="AR44">
        <v>3.8792</v>
      </c>
      <c r="AS44">
        <v>4.1355999999999993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685.8108202823023</v>
      </c>
      <c r="DN44">
        <v>25.2424748899316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254.80665277310928</v>
      </c>
      <c r="L45">
        <v>0.99543057996485074</v>
      </c>
      <c r="M45">
        <v>63.766482587625383</v>
      </c>
      <c r="N45">
        <v>51.8870698735955</v>
      </c>
      <c r="O45">
        <v>73.289093152665998</v>
      </c>
      <c r="P45">
        <v>27.049452734434176</v>
      </c>
      <c r="Q45">
        <v>3.0012936610608021</v>
      </c>
      <c r="R45">
        <v>6.9960828561805322</v>
      </c>
      <c r="S45">
        <v>4.9991356957649096</v>
      </c>
      <c r="T45">
        <v>0</v>
      </c>
      <c r="U45">
        <v>62.105281010151032</v>
      </c>
      <c r="V45">
        <v>9.1050225112556262</v>
      </c>
      <c r="W45">
        <v>19.856982343499197</v>
      </c>
      <c r="X45">
        <v>27.64416083362039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23.522280000000002</v>
      </c>
      <c r="AL45">
        <v>2.6006999999999998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5.333899999999999</v>
      </c>
      <c r="AS45">
        <v>4.1355999999999993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632.60611130068617</v>
      </c>
      <c r="DN45">
        <v>23.284188409200041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254.80665277310928</v>
      </c>
      <c r="L46">
        <v>0.99543057996485074</v>
      </c>
      <c r="M46">
        <v>63.766482587625383</v>
      </c>
      <c r="N46">
        <v>51.8870698735955</v>
      </c>
      <c r="O46">
        <v>73.289093152665998</v>
      </c>
      <c r="P46">
        <v>27.049452734434176</v>
      </c>
      <c r="Q46">
        <v>3.0012936610608021</v>
      </c>
      <c r="R46">
        <v>6.9960828561805322</v>
      </c>
      <c r="S46">
        <v>4.9991356957649096</v>
      </c>
      <c r="T46">
        <v>0</v>
      </c>
      <c r="U46">
        <v>62.105281010151032</v>
      </c>
      <c r="V46">
        <v>9.1050225112556262</v>
      </c>
      <c r="W46">
        <v>19.856982343499197</v>
      </c>
      <c r="X46">
        <v>27.64416083362039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23.522280000000002</v>
      </c>
      <c r="AL46">
        <v>1.3003499999999999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5.333899999999999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631.35192409870683</v>
      </c>
      <c r="DN46">
        <v>23.238025611179388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254.80684298091961</v>
      </c>
      <c r="L47">
        <v>0.99543057996485074</v>
      </c>
      <c r="M47">
        <v>63.766482587625383</v>
      </c>
      <c r="N47">
        <v>51.8870698735955</v>
      </c>
      <c r="O47">
        <v>73.289093152665998</v>
      </c>
      <c r="P47">
        <v>27.049452734434176</v>
      </c>
      <c r="Q47">
        <v>3.0012936610608021</v>
      </c>
      <c r="R47">
        <v>6.9960828561805322</v>
      </c>
      <c r="S47">
        <v>4.9991356957649096</v>
      </c>
      <c r="T47">
        <v>0</v>
      </c>
      <c r="U47">
        <v>62.105281010151032</v>
      </c>
      <c r="V47">
        <v>9.1050225112556262</v>
      </c>
      <c r="W47">
        <v>19.856982343499197</v>
      </c>
      <c r="X47">
        <v>27.64416083362039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23.522280000000002</v>
      </c>
      <c r="AL47">
        <v>1.3003499999999999</v>
      </c>
      <c r="AM47">
        <v>0</v>
      </c>
      <c r="AN47">
        <v>0</v>
      </c>
      <c r="AO47">
        <v>0</v>
      </c>
      <c r="AP47">
        <v>1.4065850969586557</v>
      </c>
      <c r="AQ47">
        <v>0</v>
      </c>
      <c r="AR47">
        <v>5.333899999999999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631.35210764774888</v>
      </c>
      <c r="DN47">
        <v>23.238032269947702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254.80687749724152</v>
      </c>
      <c r="L48">
        <v>0.99543057996485074</v>
      </c>
      <c r="M48">
        <v>63.766482587625383</v>
      </c>
      <c r="N48">
        <v>51.8870698735955</v>
      </c>
      <c r="O48">
        <v>73.289093152665998</v>
      </c>
      <c r="P48">
        <v>27.049452734434176</v>
      </c>
      <c r="Q48">
        <v>3.0012936610608021</v>
      </c>
      <c r="R48">
        <v>6.9960828561805322</v>
      </c>
      <c r="S48">
        <v>4.9991356957649096</v>
      </c>
      <c r="T48">
        <v>0</v>
      </c>
      <c r="U48">
        <v>62.105281010151032</v>
      </c>
      <c r="V48">
        <v>9.1050225112556262</v>
      </c>
      <c r="W48">
        <v>19.856982343499197</v>
      </c>
      <c r="X48">
        <v>27.64416083362039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23.522280000000002</v>
      </c>
      <c r="AL48">
        <v>1.3003499999999999</v>
      </c>
      <c r="AM48">
        <v>0</v>
      </c>
      <c r="AN48">
        <v>0</v>
      </c>
      <c r="AO48">
        <v>0</v>
      </c>
      <c r="AP48">
        <v>1.4065850969586557</v>
      </c>
      <c r="AQ48">
        <v>0</v>
      </c>
      <c r="AR48">
        <v>5.333899999999999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631.35214087031022</v>
      </c>
      <c r="DN48">
        <v>23.238033563708207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254.80154074074073</v>
      </c>
      <c r="L49">
        <v>0.99543057996485074</v>
      </c>
      <c r="M49">
        <v>63.766482587625383</v>
      </c>
      <c r="N49">
        <v>51.8870698735955</v>
      </c>
      <c r="O49">
        <v>73.289093152665998</v>
      </c>
      <c r="P49">
        <v>27.049452734434176</v>
      </c>
      <c r="Q49">
        <v>3.0012936610608021</v>
      </c>
      <c r="R49">
        <v>6.9960828561805322</v>
      </c>
      <c r="S49">
        <v>4.9991356957649096</v>
      </c>
      <c r="T49">
        <v>0</v>
      </c>
      <c r="U49">
        <v>62.105281010151032</v>
      </c>
      <c r="V49">
        <v>9.1050225112556262</v>
      </c>
      <c r="W49">
        <v>19.856982343499197</v>
      </c>
      <c r="X49">
        <v>27.64416083362039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23.522280000000002</v>
      </c>
      <c r="AL49">
        <v>1.7337999999999996</v>
      </c>
      <c r="AM49">
        <v>0</v>
      </c>
      <c r="AN49">
        <v>0</v>
      </c>
      <c r="AO49">
        <v>0</v>
      </c>
      <c r="AP49">
        <v>5.2364349989576828</v>
      </c>
      <c r="AQ49">
        <v>0</v>
      </c>
      <c r="AR49">
        <v>8.2432999999999996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638.26483855352797</v>
      </c>
      <c r="DN49">
        <v>23.492699025988763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254.80154074074073</v>
      </c>
      <c r="L50">
        <v>0.99543057996485074</v>
      </c>
      <c r="M50">
        <v>63.766482587625383</v>
      </c>
      <c r="N50">
        <v>51.8870698735955</v>
      </c>
      <c r="O50">
        <v>73.289093152665998</v>
      </c>
      <c r="P50">
        <v>27.049452734434176</v>
      </c>
      <c r="Q50">
        <v>3.0012936610608021</v>
      </c>
      <c r="R50">
        <v>6.9960828561805322</v>
      </c>
      <c r="S50">
        <v>4.9991356957649096</v>
      </c>
      <c r="T50">
        <v>0</v>
      </c>
      <c r="U50">
        <v>62.105281010151032</v>
      </c>
      <c r="V50">
        <v>9.1050225112556262</v>
      </c>
      <c r="W50">
        <v>19.856982343499197</v>
      </c>
      <c r="X50">
        <v>27.64416083362039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23.522280000000002</v>
      </c>
      <c r="AL50">
        <v>1.7337999999999996</v>
      </c>
      <c r="AM50">
        <v>0</v>
      </c>
      <c r="AN50">
        <v>0</v>
      </c>
      <c r="AO50">
        <v>0</v>
      </c>
      <c r="AP50">
        <v>5.2364349989576828</v>
      </c>
      <c r="AQ50">
        <v>0</v>
      </c>
      <c r="AR50">
        <v>8.2432999999999996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638.26483855352797</v>
      </c>
      <c r="DN50">
        <v>23.492699025988763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254.80154074074073</v>
      </c>
      <c r="L51">
        <v>1.9804920913884008</v>
      </c>
      <c r="M51">
        <v>63.766482587625383</v>
      </c>
      <c r="N51">
        <v>51.8870698735955</v>
      </c>
      <c r="O51">
        <v>73.289093152665998</v>
      </c>
      <c r="P51">
        <v>27.049452734434176</v>
      </c>
      <c r="Q51">
        <v>3.0012936610608021</v>
      </c>
      <c r="R51">
        <v>6.9960828561805322</v>
      </c>
      <c r="S51">
        <v>4.9991356957649096</v>
      </c>
      <c r="T51">
        <v>0</v>
      </c>
      <c r="U51">
        <v>62.105281010151032</v>
      </c>
      <c r="V51">
        <v>9.1050225112556262</v>
      </c>
      <c r="W51">
        <v>19.856982343499197</v>
      </c>
      <c r="X51">
        <v>27.64416083362039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23.522280000000002</v>
      </c>
      <c r="AL51">
        <v>1.7337999999999996</v>
      </c>
      <c r="AM51">
        <v>0</v>
      </c>
      <c r="AN51">
        <v>0</v>
      </c>
      <c r="AO51">
        <v>0</v>
      </c>
      <c r="AP51">
        <v>5.2364349989576828</v>
      </c>
      <c r="AQ51">
        <v>0</v>
      </c>
      <c r="AR51">
        <v>5.333899999999999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636.40881408129587</v>
      </c>
      <c r="DN51">
        <v>23.424385009644293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254.80154074074073</v>
      </c>
      <c r="L52">
        <v>2.0007840404216397</v>
      </c>
      <c r="M52">
        <v>63.766482587625383</v>
      </c>
      <c r="N52">
        <v>51.8870698735955</v>
      </c>
      <c r="O52">
        <v>73.289093152665998</v>
      </c>
      <c r="P52">
        <v>27.049452734434176</v>
      </c>
      <c r="Q52">
        <v>3.0012936610608021</v>
      </c>
      <c r="R52">
        <v>6.9960828561805322</v>
      </c>
      <c r="S52">
        <v>4.9991356957649096</v>
      </c>
      <c r="T52">
        <v>0</v>
      </c>
      <c r="U52">
        <v>62.105281010151032</v>
      </c>
      <c r="V52">
        <v>9.1050225112556262</v>
      </c>
      <c r="W52">
        <v>19.856982343499197</v>
      </c>
      <c r="X52">
        <v>27.64416083362039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23.522280000000002</v>
      </c>
      <c r="AL52">
        <v>1.7337999999999996</v>
      </c>
      <c r="AM52">
        <v>0</v>
      </c>
      <c r="AN52">
        <v>0</v>
      </c>
      <c r="AO52">
        <v>0</v>
      </c>
      <c r="AP52">
        <v>5.2364349989576828</v>
      </c>
      <c r="AQ52">
        <v>0</v>
      </c>
      <c r="AR52">
        <v>5.333899999999999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636.42838566613852</v>
      </c>
      <c r="DN52">
        <v>23.425105373834977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254.80154074074073</v>
      </c>
      <c r="L53">
        <v>2.0007840404216397</v>
      </c>
      <c r="M53">
        <v>63.766482587625383</v>
      </c>
      <c r="N53">
        <v>51.8870698735955</v>
      </c>
      <c r="O53">
        <v>73.289093152665998</v>
      </c>
      <c r="P53">
        <v>27.049452734434176</v>
      </c>
      <c r="Q53">
        <v>3.0012936610608021</v>
      </c>
      <c r="R53">
        <v>6.9960828561805322</v>
      </c>
      <c r="S53">
        <v>4.9991356957649096</v>
      </c>
      <c r="T53">
        <v>0</v>
      </c>
      <c r="U53">
        <v>62.105281010151032</v>
      </c>
      <c r="V53">
        <v>9.1050225112556262</v>
      </c>
      <c r="W53">
        <v>19.856982343499197</v>
      </c>
      <c r="X53">
        <v>27.64416083362039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23.522280000000002</v>
      </c>
      <c r="AL53">
        <v>1.7337999999999996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2.9093999999999993</v>
      </c>
      <c r="AS53">
        <v>4.1355999999999993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623.4156293651854</v>
      </c>
      <c r="DN53">
        <v>22.945917772789244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225.00098664049767</v>
      </c>
      <c r="L54">
        <v>2.0007840404216397</v>
      </c>
      <c r="M54">
        <v>63.766482587625383</v>
      </c>
      <c r="N54">
        <v>51.8870698735955</v>
      </c>
      <c r="O54">
        <v>73.289093152665998</v>
      </c>
      <c r="P54">
        <v>27.049452734434176</v>
      </c>
      <c r="Q54">
        <v>3.0012936610608021</v>
      </c>
      <c r="R54">
        <v>6.9960828561805322</v>
      </c>
      <c r="S54">
        <v>4.9991356957649096</v>
      </c>
      <c r="T54">
        <v>0</v>
      </c>
      <c r="U54">
        <v>62.105281010151032</v>
      </c>
      <c r="V54">
        <v>9.1050225112556262</v>
      </c>
      <c r="W54">
        <v>19.856982343499197</v>
      </c>
      <c r="X54">
        <v>27.64416083362039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23.522280000000002</v>
      </c>
      <c r="AL54">
        <v>1.7337999999999996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2.9093999999999993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594.67299503498066</v>
      </c>
      <c r="DN54">
        <v>21.887998002750976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205.83046296557612</v>
      </c>
      <c r="L55">
        <v>2.0007840404216397</v>
      </c>
      <c r="M55">
        <v>63.766482587625383</v>
      </c>
      <c r="N55">
        <v>51.8870698735955</v>
      </c>
      <c r="O55">
        <v>73.289093152665998</v>
      </c>
      <c r="P55">
        <v>27.049452734434176</v>
      </c>
      <c r="Q55">
        <v>3.0012936610608021</v>
      </c>
      <c r="R55">
        <v>6.9994731675392661</v>
      </c>
      <c r="S55">
        <v>4.9991356957649096</v>
      </c>
      <c r="T55">
        <v>0</v>
      </c>
      <c r="U55">
        <v>62.105281010151032</v>
      </c>
      <c r="V55">
        <v>9.1030735930735922</v>
      </c>
      <c r="W55">
        <v>20.548848814222712</v>
      </c>
      <c r="X55">
        <v>27.640597701149424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23.522280000000002</v>
      </c>
      <c r="AL55">
        <v>1.7337999999999996</v>
      </c>
      <c r="AM55">
        <v>0</v>
      </c>
      <c r="AN55">
        <v>0</v>
      </c>
      <c r="AO55">
        <v>0</v>
      </c>
      <c r="AP55">
        <v>1.9692191357421178</v>
      </c>
      <c r="AQ55">
        <v>0</v>
      </c>
      <c r="AR55">
        <v>2.9093999999999993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577.39091148381237</v>
      </c>
      <c r="DN55">
        <v>21.251936649210386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154.99509043506598</v>
      </c>
      <c r="L56">
        <v>2.0007840404216397</v>
      </c>
      <c r="M56">
        <v>63.766482587625383</v>
      </c>
      <c r="N56">
        <v>51.8870698735955</v>
      </c>
      <c r="O56">
        <v>73.289093152665998</v>
      </c>
      <c r="P56">
        <v>27.049452734434176</v>
      </c>
      <c r="Q56">
        <v>3.0012936610608021</v>
      </c>
      <c r="R56">
        <v>6.9994731675392661</v>
      </c>
      <c r="S56">
        <v>4.9991356957649096</v>
      </c>
      <c r="T56">
        <v>0</v>
      </c>
      <c r="U56">
        <v>62.105281010151032</v>
      </c>
      <c r="V56">
        <v>9.1030735930735922</v>
      </c>
      <c r="W56">
        <v>19.863061608670851</v>
      </c>
      <c r="X56">
        <v>27.640597701149424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23.522280000000002</v>
      </c>
      <c r="AL56">
        <v>1.7337999999999996</v>
      </c>
      <c r="AM56">
        <v>0</v>
      </c>
      <c r="AN56">
        <v>0</v>
      </c>
      <c r="AO56">
        <v>0</v>
      </c>
      <c r="AP56">
        <v>1.9692191357421178</v>
      </c>
      <c r="AQ56">
        <v>0</v>
      </c>
      <c r="AR56">
        <v>2.9093999999999993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527.69875299856062</v>
      </c>
      <c r="DN56">
        <v>19.422935398400071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153.94789636630273</v>
      </c>
      <c r="L57">
        <v>2.0007840404216397</v>
      </c>
      <c r="M57">
        <v>63.766482587625383</v>
      </c>
      <c r="N57">
        <v>51.8870698735955</v>
      </c>
      <c r="O57">
        <v>73.289093152665998</v>
      </c>
      <c r="P57">
        <v>27.049452734434176</v>
      </c>
      <c r="Q57">
        <v>3.0012936610608021</v>
      </c>
      <c r="R57">
        <v>6.9994731675392661</v>
      </c>
      <c r="S57">
        <v>4.9991356957649096</v>
      </c>
      <c r="T57">
        <v>0</v>
      </c>
      <c r="U57">
        <v>62.105281010151032</v>
      </c>
      <c r="V57">
        <v>9.1030735930735922</v>
      </c>
      <c r="W57">
        <v>19.863061608670851</v>
      </c>
      <c r="X57">
        <v>27.640597701149424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23.522280000000002</v>
      </c>
      <c r="AL57">
        <v>1.7337999999999996</v>
      </c>
      <c r="AM57">
        <v>0</v>
      </c>
      <c r="AN57">
        <v>0</v>
      </c>
      <c r="AO57">
        <v>0</v>
      </c>
      <c r="AP57">
        <v>1.9692191357421178</v>
      </c>
      <c r="AQ57">
        <v>0</v>
      </c>
      <c r="AR57">
        <v>17.456399999999999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540.71931581923843</v>
      </c>
      <c r="DN57">
        <v>19.902178508958976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182.16768256299628</v>
      </c>
      <c r="L58">
        <v>2.0007840404216397</v>
      </c>
      <c r="M58">
        <v>63.766482587625383</v>
      </c>
      <c r="N58">
        <v>51.8870698735955</v>
      </c>
      <c r="O58">
        <v>73.289093152665998</v>
      </c>
      <c r="P58">
        <v>27.049452734434176</v>
      </c>
      <c r="Q58">
        <v>3.0012936610608021</v>
      </c>
      <c r="R58">
        <v>6.9994731675392661</v>
      </c>
      <c r="S58">
        <v>4.9991356957649096</v>
      </c>
      <c r="T58">
        <v>0</v>
      </c>
      <c r="U58">
        <v>62.105281010151032</v>
      </c>
      <c r="V58">
        <v>9.1030735930735922</v>
      </c>
      <c r="W58">
        <v>19.863061608670851</v>
      </c>
      <c r="X58">
        <v>27.640597701149424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23.522280000000002</v>
      </c>
      <c r="AL58">
        <v>1.7337999999999996</v>
      </c>
      <c r="AM58">
        <v>0</v>
      </c>
      <c r="AN58">
        <v>0</v>
      </c>
      <c r="AO58">
        <v>0</v>
      </c>
      <c r="AP58">
        <v>1.9692191357421178</v>
      </c>
      <c r="AQ58">
        <v>0</v>
      </c>
      <c r="AR58">
        <v>17.456399999999999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567.93729960594942</v>
      </c>
      <c r="DN58">
        <v>20.90398091894162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215.00124356205347</v>
      </c>
      <c r="L59">
        <v>2.0007840404216397</v>
      </c>
      <c r="M59">
        <v>63.766482587625383</v>
      </c>
      <c r="N59">
        <v>51.8870698735955</v>
      </c>
      <c r="O59">
        <v>73.289093152665998</v>
      </c>
      <c r="P59">
        <v>27.049452734434176</v>
      </c>
      <c r="Q59">
        <v>3.0012936610608021</v>
      </c>
      <c r="R59">
        <v>6.9994731675392661</v>
      </c>
      <c r="S59">
        <v>4.9991356957649096</v>
      </c>
      <c r="T59">
        <v>0</v>
      </c>
      <c r="U59">
        <v>62.105281010151032</v>
      </c>
      <c r="V59">
        <v>9.1030735930735922</v>
      </c>
      <c r="W59">
        <v>19.856982343499197</v>
      </c>
      <c r="X59">
        <v>27.64416083362039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23.522280000000002</v>
      </c>
      <c r="AL59">
        <v>1.7337999999999996</v>
      </c>
      <c r="AM59">
        <v>0</v>
      </c>
      <c r="AN59">
        <v>0</v>
      </c>
      <c r="AO59">
        <v>0</v>
      </c>
      <c r="AP59">
        <v>1.9692191357421178</v>
      </c>
      <c r="AQ59">
        <v>0</v>
      </c>
      <c r="AR59">
        <v>2.9093999999999993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585.5722610850504</v>
      </c>
      <c r="DN59">
        <v>21.553064306197264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215.00124356205347</v>
      </c>
      <c r="L60">
        <v>2.0007840404216397</v>
      </c>
      <c r="M60">
        <v>63.766482587625383</v>
      </c>
      <c r="N60">
        <v>51.8870698735955</v>
      </c>
      <c r="O60">
        <v>73.289093152665998</v>
      </c>
      <c r="P60">
        <v>27.049452734434176</v>
      </c>
      <c r="Q60">
        <v>3.0012936610608021</v>
      </c>
      <c r="R60">
        <v>6.9994731675392661</v>
      </c>
      <c r="S60">
        <v>4.9991356957649096</v>
      </c>
      <c r="T60">
        <v>0</v>
      </c>
      <c r="U60">
        <v>62.105281010151032</v>
      </c>
      <c r="V60">
        <v>9.1050225112556262</v>
      </c>
      <c r="W60">
        <v>19.856982343499197</v>
      </c>
      <c r="X60">
        <v>27.64416083362039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23.522280000000002</v>
      </c>
      <c r="AL60">
        <v>1.7337999999999996</v>
      </c>
      <c r="AM60">
        <v>0</v>
      </c>
      <c r="AN60">
        <v>0</v>
      </c>
      <c r="AO60">
        <v>0</v>
      </c>
      <c r="AP60">
        <v>1.9692191357421178</v>
      </c>
      <c r="AQ60">
        <v>0</v>
      </c>
      <c r="AR60">
        <v>2.9093999999999993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585.57414081663683</v>
      </c>
      <c r="DN60">
        <v>21.553133492792725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215.00402202225376</v>
      </c>
      <c r="L61">
        <v>2.0007840404216397</v>
      </c>
      <c r="M61">
        <v>63.766482587625383</v>
      </c>
      <c r="N61">
        <v>51.8870698735955</v>
      </c>
      <c r="O61">
        <v>73.289093152665998</v>
      </c>
      <c r="P61">
        <v>27.049452734434176</v>
      </c>
      <c r="Q61">
        <v>3.0012936610608021</v>
      </c>
      <c r="R61">
        <v>6.850942688575361</v>
      </c>
      <c r="S61">
        <v>4.9991356957649096</v>
      </c>
      <c r="T61">
        <v>0</v>
      </c>
      <c r="U61">
        <v>62.105281010151032</v>
      </c>
      <c r="V61">
        <v>9.1050225112556262</v>
      </c>
      <c r="W61">
        <v>19.856982343499197</v>
      </c>
      <c r="X61">
        <v>27.64416083362039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23.522280000000002</v>
      </c>
      <c r="AL61">
        <v>1.7337999999999996</v>
      </c>
      <c r="AM61">
        <v>0</v>
      </c>
      <c r="AN61">
        <v>0</v>
      </c>
      <c r="AO61">
        <v>0</v>
      </c>
      <c r="AP61">
        <v>1.9692191357421178</v>
      </c>
      <c r="AQ61">
        <v>0</v>
      </c>
      <c r="AR61">
        <v>3.8792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586.36893489108616</v>
      </c>
      <c r="DN61">
        <v>21.58238739957973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225.00290706408131</v>
      </c>
      <c r="L62">
        <v>2.0007840404216397</v>
      </c>
      <c r="M62">
        <v>63.766482587625383</v>
      </c>
      <c r="N62">
        <v>51.8870698735955</v>
      </c>
      <c r="O62">
        <v>73.289093152665998</v>
      </c>
      <c r="P62">
        <v>27.049452734434176</v>
      </c>
      <c r="Q62">
        <v>3.0012936610608021</v>
      </c>
      <c r="R62">
        <v>6.9960828561805322</v>
      </c>
      <c r="S62">
        <v>4.9991356957649096</v>
      </c>
      <c r="T62">
        <v>0</v>
      </c>
      <c r="U62">
        <v>62.105281010151032</v>
      </c>
      <c r="V62">
        <v>9.1050225112556262</v>
      </c>
      <c r="W62">
        <v>19.856982343499197</v>
      </c>
      <c r="X62">
        <v>27.64416083362039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23.522280000000002</v>
      </c>
      <c r="AL62">
        <v>1.7337999999999996</v>
      </c>
      <c r="AM62">
        <v>0</v>
      </c>
      <c r="AN62">
        <v>0</v>
      </c>
      <c r="AO62">
        <v>0</v>
      </c>
      <c r="AP62">
        <v>1.9692191357421178</v>
      </c>
      <c r="AQ62">
        <v>10.786490000000001</v>
      </c>
      <c r="AR62">
        <v>3.8792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606.55641646355537</v>
      </c>
      <c r="DN62">
        <v>22.3254210365433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254.80396800000003</v>
      </c>
      <c r="L63">
        <v>9.4235608856088557</v>
      </c>
      <c r="M63">
        <v>63.766482587625383</v>
      </c>
      <c r="N63">
        <v>51.8870698735955</v>
      </c>
      <c r="O63">
        <v>73.289093152665998</v>
      </c>
      <c r="P63">
        <v>27.049452734434176</v>
      </c>
      <c r="Q63">
        <v>6.8712077679611649</v>
      </c>
      <c r="R63">
        <v>18.614332420537895</v>
      </c>
      <c r="S63">
        <v>10.350660812227073</v>
      </c>
      <c r="T63">
        <v>0</v>
      </c>
      <c r="U63">
        <v>62.105281010151032</v>
      </c>
      <c r="V63">
        <v>9.1050225112556262</v>
      </c>
      <c r="W63">
        <v>19.856982343499197</v>
      </c>
      <c r="X63">
        <v>27.64416083362039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23.522280000000002</v>
      </c>
      <c r="AL63">
        <v>1.7337999999999996</v>
      </c>
      <c r="AM63">
        <v>0</v>
      </c>
      <c r="AN63">
        <v>0</v>
      </c>
      <c r="AO63">
        <v>0</v>
      </c>
      <c r="AP63">
        <v>1.9692191357421178</v>
      </c>
      <c r="AQ63">
        <v>10.786490000000001</v>
      </c>
      <c r="AR63">
        <v>3.8792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662.55868765292098</v>
      </c>
      <c r="DN63">
        <v>24.386676416003343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254.80204939321911</v>
      </c>
      <c r="L64">
        <v>9.4237237762237775</v>
      </c>
      <c r="M64">
        <v>63.766482587625383</v>
      </c>
      <c r="N64">
        <v>51.8870698735955</v>
      </c>
      <c r="O64">
        <v>73.289093152665998</v>
      </c>
      <c r="P64">
        <v>27.049452734434176</v>
      </c>
      <c r="Q64">
        <v>9.0103815088757404</v>
      </c>
      <c r="R64">
        <v>18.614332420537895</v>
      </c>
      <c r="S64">
        <v>11.591845510317903</v>
      </c>
      <c r="T64">
        <v>0</v>
      </c>
      <c r="U64">
        <v>62.105281010151032</v>
      </c>
      <c r="V64">
        <v>9.1050225112556262</v>
      </c>
      <c r="W64">
        <v>19.856982343499197</v>
      </c>
      <c r="X64">
        <v>27.64416083362039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23.522280000000002</v>
      </c>
      <c r="AL64">
        <v>1.7337999999999996</v>
      </c>
      <c r="AM64">
        <v>0</v>
      </c>
      <c r="AN64">
        <v>0</v>
      </c>
      <c r="AO64">
        <v>0</v>
      </c>
      <c r="AP64">
        <v>1.9692191357421178</v>
      </c>
      <c r="AQ64">
        <v>10.786490000000001</v>
      </c>
      <c r="AR64">
        <v>3.8792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665.81734970330854</v>
      </c>
      <c r="DN64">
        <v>24.506617088455318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254.79887859332783</v>
      </c>
      <c r="L65">
        <v>9.196571833534577</v>
      </c>
      <c r="M65">
        <v>63.766482587625383</v>
      </c>
      <c r="N65">
        <v>51.8870698735955</v>
      </c>
      <c r="O65">
        <v>73.289093152665998</v>
      </c>
      <c r="P65">
        <v>27.049452734434176</v>
      </c>
      <c r="Q65">
        <v>9.0318773096821889</v>
      </c>
      <c r="R65">
        <v>18.614332420537895</v>
      </c>
      <c r="S65">
        <v>11.581497283950618</v>
      </c>
      <c r="T65">
        <v>0</v>
      </c>
      <c r="U65">
        <v>62.105281010151032</v>
      </c>
      <c r="V65">
        <v>9.1050225112556262</v>
      </c>
      <c r="W65">
        <v>19.856982343499197</v>
      </c>
      <c r="X65">
        <v>27.64416083362039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23.522280000000002</v>
      </c>
      <c r="AL65">
        <v>1.7337999999999996</v>
      </c>
      <c r="AM65">
        <v>0</v>
      </c>
      <c r="AN65">
        <v>0</v>
      </c>
      <c r="AO65">
        <v>0</v>
      </c>
      <c r="AP65">
        <v>1.9692191357421178</v>
      </c>
      <c r="AQ65">
        <v>10.786490000000001</v>
      </c>
      <c r="AR65">
        <v>3.8792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665.60595517384741</v>
      </c>
      <c r="DN65">
        <v>24.498836449774988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254.79887859332783</v>
      </c>
      <c r="L66">
        <v>9.423978461013867</v>
      </c>
      <c r="M66">
        <v>63.766482587625383</v>
      </c>
      <c r="N66">
        <v>51.8870698735955</v>
      </c>
      <c r="O66">
        <v>73.289093152665998</v>
      </c>
      <c r="P66">
        <v>27.049452734434176</v>
      </c>
      <c r="Q66">
        <v>9.0318773096821889</v>
      </c>
      <c r="R66">
        <v>18.614332420537895</v>
      </c>
      <c r="S66">
        <v>11.592351919561244</v>
      </c>
      <c r="T66">
        <v>0</v>
      </c>
      <c r="U66">
        <v>62.105281010151032</v>
      </c>
      <c r="V66">
        <v>9.1050225112556262</v>
      </c>
      <c r="W66">
        <v>19.856982343499197</v>
      </c>
      <c r="X66">
        <v>27.64416083362039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23.522280000000002</v>
      </c>
      <c r="AL66">
        <v>1.7337999999999996</v>
      </c>
      <c r="AM66">
        <v>0</v>
      </c>
      <c r="AN66">
        <v>0</v>
      </c>
      <c r="AO66">
        <v>0</v>
      </c>
      <c r="AP66">
        <v>1.9692191357421178</v>
      </c>
      <c r="AQ66">
        <v>21.572980000000001</v>
      </c>
      <c r="AR66">
        <v>3.8792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676.2393285410584</v>
      </c>
      <c r="DN66">
        <v>24.890214345654091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254.79887859332783</v>
      </c>
      <c r="L67">
        <v>9.4248539879540072</v>
      </c>
      <c r="M67">
        <v>63.766482587625383</v>
      </c>
      <c r="N67">
        <v>51.8870698735955</v>
      </c>
      <c r="O67">
        <v>73.289093152665998</v>
      </c>
      <c r="P67">
        <v>27.049452734434176</v>
      </c>
      <c r="Q67">
        <v>9.0318773096821889</v>
      </c>
      <c r="R67">
        <v>18.614332420537895</v>
      </c>
      <c r="S67">
        <v>11.592351919561244</v>
      </c>
      <c r="T67">
        <v>0</v>
      </c>
      <c r="U67">
        <v>62.105281010151032</v>
      </c>
      <c r="V67">
        <v>9.1050225112556262</v>
      </c>
      <c r="W67">
        <v>19.856982343499197</v>
      </c>
      <c r="X67">
        <v>27.64416083362039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23.522280000000002</v>
      </c>
      <c r="AL67">
        <v>9.535899999999998</v>
      </c>
      <c r="AM67">
        <v>0</v>
      </c>
      <c r="AN67">
        <v>0</v>
      </c>
      <c r="AO67">
        <v>0</v>
      </c>
      <c r="AP67">
        <v>1.9692191357421178</v>
      </c>
      <c r="AQ67">
        <v>21.572980000000001</v>
      </c>
      <c r="AR67">
        <v>17.456399999999999</v>
      </c>
      <c r="AS67">
        <v>10.870719999999997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703.356530829024</v>
      </c>
      <c r="DN67">
        <v>25.888307584628834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254.79887859332783</v>
      </c>
      <c r="L68">
        <v>9.4243112647683365</v>
      </c>
      <c r="M68">
        <v>63.766482587625383</v>
      </c>
      <c r="N68">
        <v>51.8870698735955</v>
      </c>
      <c r="O68">
        <v>73.289093152665998</v>
      </c>
      <c r="P68">
        <v>27.049452734434176</v>
      </c>
      <c r="Q68">
        <v>9.0318773096821889</v>
      </c>
      <c r="R68">
        <v>18.614332420537895</v>
      </c>
      <c r="S68">
        <v>11.592979096267191</v>
      </c>
      <c r="T68">
        <v>0</v>
      </c>
      <c r="U68">
        <v>62.105281010151032</v>
      </c>
      <c r="V68">
        <v>9.1050225112556262</v>
      </c>
      <c r="W68">
        <v>19.856982343499197</v>
      </c>
      <c r="X68">
        <v>27.64416083362039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23.522280000000002</v>
      </c>
      <c r="AL68">
        <v>59.217938999999994</v>
      </c>
      <c r="AM68">
        <v>0</v>
      </c>
      <c r="AN68">
        <v>0</v>
      </c>
      <c r="AO68">
        <v>0</v>
      </c>
      <c r="AP68">
        <v>1.9692191357421178</v>
      </c>
      <c r="AQ68">
        <v>21.572980000000001</v>
      </c>
      <c r="AR68">
        <v>17.456399999999999</v>
      </c>
      <c r="AS68">
        <v>10.870719999999997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751.27493830793583</v>
      </c>
      <c r="DN68">
        <v>27.652023559237282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254.79887859332783</v>
      </c>
      <c r="L69">
        <v>9.4242558992915786</v>
      </c>
      <c r="M69">
        <v>63.766482587625383</v>
      </c>
      <c r="N69">
        <v>51.8870698735955</v>
      </c>
      <c r="O69">
        <v>73.289093152665998</v>
      </c>
      <c r="P69">
        <v>27.049452734434176</v>
      </c>
      <c r="Q69">
        <v>15.372944024205752</v>
      </c>
      <c r="R69">
        <v>18.615252815647921</v>
      </c>
      <c r="S69">
        <v>15.292897691301023</v>
      </c>
      <c r="T69">
        <v>0</v>
      </c>
      <c r="U69">
        <v>62.105281010151032</v>
      </c>
      <c r="V69">
        <v>9.1050225112556262</v>
      </c>
      <c r="W69">
        <v>19.856982343499197</v>
      </c>
      <c r="X69">
        <v>27.64416083362039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0</v>
      </c>
      <c r="AI69">
        <v>0</v>
      </c>
      <c r="AJ69">
        <v>0</v>
      </c>
      <c r="AK69">
        <v>23.522280000000002</v>
      </c>
      <c r="AL69">
        <v>59.217938999999994</v>
      </c>
      <c r="AM69">
        <v>0</v>
      </c>
      <c r="AN69">
        <v>0</v>
      </c>
      <c r="AO69">
        <v>0</v>
      </c>
      <c r="AP69">
        <v>1.9692191357421178</v>
      </c>
      <c r="AQ69">
        <v>21.572980000000001</v>
      </c>
      <c r="AR69">
        <v>3.8792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748.34973064224084</v>
      </c>
      <c r="DN69">
        <v>27.544355564122775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254.79887859332783</v>
      </c>
      <c r="L70">
        <v>9.4240872751498994</v>
      </c>
      <c r="M70">
        <v>63.766482587625383</v>
      </c>
      <c r="N70">
        <v>51.8870698735955</v>
      </c>
      <c r="O70">
        <v>73.289093152665998</v>
      </c>
      <c r="P70">
        <v>27.049452734434176</v>
      </c>
      <c r="Q70">
        <v>9.0288835098335873</v>
      </c>
      <c r="R70">
        <v>18.615252815647921</v>
      </c>
      <c r="S70">
        <v>11.593334923379176</v>
      </c>
      <c r="T70">
        <v>0</v>
      </c>
      <c r="U70">
        <v>62.105281010151032</v>
      </c>
      <c r="V70">
        <v>9.1050225112556262</v>
      </c>
      <c r="W70">
        <v>19.856982343499197</v>
      </c>
      <c r="X70">
        <v>27.64416083362039</v>
      </c>
      <c r="Y70">
        <v>0</v>
      </c>
      <c r="Z70">
        <v>0</v>
      </c>
      <c r="AA70">
        <v>3.0883723950397339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8.3183999999999987</v>
      </c>
      <c r="AI70">
        <v>0</v>
      </c>
      <c r="AJ70">
        <v>0</v>
      </c>
      <c r="AK70">
        <v>23.522280000000002</v>
      </c>
      <c r="AL70">
        <v>59.217938999999994</v>
      </c>
      <c r="AM70">
        <v>0</v>
      </c>
      <c r="AN70">
        <v>0</v>
      </c>
      <c r="AO70">
        <v>0</v>
      </c>
      <c r="AP70">
        <v>1.9692191357421178</v>
      </c>
      <c r="AQ70">
        <v>32.359470000000002</v>
      </c>
      <c r="AR70">
        <v>3.8792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760.0678256299127</v>
      </c>
      <c r="DN70">
        <v>27.975731065054948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254.79887859332783</v>
      </c>
      <c r="L71">
        <v>9.4240872751498994</v>
      </c>
      <c r="M71">
        <v>63.766482587625383</v>
      </c>
      <c r="N71">
        <v>51.8870698735955</v>
      </c>
      <c r="O71">
        <v>73.289093152665998</v>
      </c>
      <c r="P71">
        <v>27.049452734434176</v>
      </c>
      <c r="Q71">
        <v>9.0288835098335873</v>
      </c>
      <c r="R71">
        <v>18.615252815647921</v>
      </c>
      <c r="S71">
        <v>11.593334923379176</v>
      </c>
      <c r="T71">
        <v>0</v>
      </c>
      <c r="U71">
        <v>62.105281010151032</v>
      </c>
      <c r="V71">
        <v>9.1050225112556262</v>
      </c>
      <c r="W71">
        <v>19.856982343499197</v>
      </c>
      <c r="X71">
        <v>27.64416083362039</v>
      </c>
      <c r="Y71">
        <v>0</v>
      </c>
      <c r="Z71">
        <v>0</v>
      </c>
      <c r="AA71">
        <v>6.1420439766520563</v>
      </c>
      <c r="AB71">
        <v>0</v>
      </c>
      <c r="AC71">
        <v>0</v>
      </c>
      <c r="AD71">
        <v>0.58020000000000005</v>
      </c>
      <c r="AE71">
        <v>7.2375940000000005</v>
      </c>
      <c r="AF71">
        <v>6.1515000000000013</v>
      </c>
      <c r="AG71">
        <v>0</v>
      </c>
      <c r="AH71">
        <v>16.636799999999997</v>
      </c>
      <c r="AI71">
        <v>0</v>
      </c>
      <c r="AJ71">
        <v>0</v>
      </c>
      <c r="AK71">
        <v>23.522280000000002</v>
      </c>
      <c r="AL71">
        <v>59.217938999999994</v>
      </c>
      <c r="AM71">
        <v>0</v>
      </c>
      <c r="AN71">
        <v>0</v>
      </c>
      <c r="AO71">
        <v>0</v>
      </c>
      <c r="AP71">
        <v>2.2505361551338487</v>
      </c>
      <c r="AQ71">
        <v>43.145960000000002</v>
      </c>
      <c r="AR71">
        <v>3.8792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782.27060526896753</v>
      </c>
      <c r="DN71">
        <v>28.793030027004118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254.79887859332783</v>
      </c>
      <c r="L72">
        <v>9.4240872751498994</v>
      </c>
      <c r="M72">
        <v>63.766482587625383</v>
      </c>
      <c r="N72">
        <v>51.8870698735955</v>
      </c>
      <c r="O72">
        <v>73.289093152665998</v>
      </c>
      <c r="P72">
        <v>27.049452734434176</v>
      </c>
      <c r="Q72">
        <v>9.0288835098335873</v>
      </c>
      <c r="R72">
        <v>18.748214083150984</v>
      </c>
      <c r="S72">
        <v>18.103312720347613</v>
      </c>
      <c r="T72">
        <v>0</v>
      </c>
      <c r="U72">
        <v>62.105281010151032</v>
      </c>
      <c r="V72">
        <v>9.1050225112556262</v>
      </c>
      <c r="W72">
        <v>19.856982343499197</v>
      </c>
      <c r="X72">
        <v>27.64416083362039</v>
      </c>
      <c r="Y72">
        <v>0</v>
      </c>
      <c r="Z72">
        <v>0.96619999999999995</v>
      </c>
      <c r="AA72">
        <v>12.318788766731524</v>
      </c>
      <c r="AB72">
        <v>0</v>
      </c>
      <c r="AC72">
        <v>0</v>
      </c>
      <c r="AD72">
        <v>4.0126632000000004</v>
      </c>
      <c r="AE72">
        <v>7.2375940000000005</v>
      </c>
      <c r="AF72">
        <v>6.1515000000000013</v>
      </c>
      <c r="AG72">
        <v>0</v>
      </c>
      <c r="AH72">
        <v>24.955200000000001</v>
      </c>
      <c r="AI72">
        <v>1.3977499999999998</v>
      </c>
      <c r="AJ72">
        <v>0</v>
      </c>
      <c r="AK72">
        <v>23.522280000000002</v>
      </c>
      <c r="AL72">
        <v>6.9351999999999983</v>
      </c>
      <c r="AM72">
        <v>0</v>
      </c>
      <c r="AN72">
        <v>0</v>
      </c>
      <c r="AO72">
        <v>0</v>
      </c>
      <c r="AP72">
        <v>2.2505361551338487</v>
      </c>
      <c r="AQ72">
        <v>43.145960000000002</v>
      </c>
      <c r="AR72">
        <v>3.8792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771.64513676950548</v>
      </c>
      <c r="DN72">
        <v>14.070256581016888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254.80484155803796</v>
      </c>
      <c r="L73">
        <v>9.4658399780331504</v>
      </c>
      <c r="M73">
        <v>66.850316233309911</v>
      </c>
      <c r="N73">
        <v>51.8870698735955</v>
      </c>
      <c r="O73">
        <v>73.289093152665998</v>
      </c>
      <c r="P73">
        <v>27.049452734434176</v>
      </c>
      <c r="Q73">
        <v>9.6503358778625969</v>
      </c>
      <c r="R73">
        <v>18.748214083150984</v>
      </c>
      <c r="S73">
        <v>16.689319942314796</v>
      </c>
      <c r="T73">
        <v>0</v>
      </c>
      <c r="U73">
        <v>62.105281010151032</v>
      </c>
      <c r="V73">
        <v>9.1050225112556262</v>
      </c>
      <c r="W73">
        <v>19.856982343499197</v>
      </c>
      <c r="X73">
        <v>27.64416083362039</v>
      </c>
      <c r="Y73">
        <v>0</v>
      </c>
      <c r="Z73">
        <v>0.96619999999999995</v>
      </c>
      <c r="AA73">
        <v>17.35040671370637</v>
      </c>
      <c r="AB73">
        <v>5.7837519999999998</v>
      </c>
      <c r="AC73">
        <v>0</v>
      </c>
      <c r="AD73">
        <v>8.0253264000000026</v>
      </c>
      <c r="AE73">
        <v>14.475188000000001</v>
      </c>
      <c r="AF73">
        <v>6.1515000000000013</v>
      </c>
      <c r="AG73">
        <v>0</v>
      </c>
      <c r="AH73">
        <v>36.600960000000001</v>
      </c>
      <c r="AI73">
        <v>2.7954999999999997</v>
      </c>
      <c r="AJ73">
        <v>0</v>
      </c>
      <c r="AK73">
        <v>23.522280000000002</v>
      </c>
      <c r="AL73">
        <v>1.7337999999999996</v>
      </c>
      <c r="AM73">
        <v>0</v>
      </c>
      <c r="AN73">
        <v>0</v>
      </c>
      <c r="AO73">
        <v>0</v>
      </c>
      <c r="AP73">
        <v>2.2505361551338487</v>
      </c>
      <c r="AQ73">
        <v>43.145960000000002</v>
      </c>
      <c r="AR73">
        <v>5.8187999999999986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807.78455236053276</v>
      </c>
      <c r="DN73">
        <v>12.117187040238818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254.80484155803796</v>
      </c>
      <c r="L74">
        <v>21.181821994026919</v>
      </c>
      <c r="M74">
        <v>66.962026043752331</v>
      </c>
      <c r="N74">
        <v>56.996623556293912</v>
      </c>
      <c r="O74">
        <v>76.362525584507594</v>
      </c>
      <c r="P74">
        <v>27.049452734434176</v>
      </c>
      <c r="Q74">
        <v>9.6503358778625969</v>
      </c>
      <c r="R74">
        <v>18.748214083150984</v>
      </c>
      <c r="S74">
        <v>11.91014859023962</v>
      </c>
      <c r="T74">
        <v>0</v>
      </c>
      <c r="U74">
        <v>62.105281010151032</v>
      </c>
      <c r="V74">
        <v>9.1050225112556262</v>
      </c>
      <c r="W74">
        <v>19.856982343499197</v>
      </c>
      <c r="X74">
        <v>27.64416083362039</v>
      </c>
      <c r="Y74">
        <v>0</v>
      </c>
      <c r="Z74">
        <v>0.96619999999999995</v>
      </c>
      <c r="AA74">
        <v>18.513577979793244</v>
      </c>
      <c r="AB74">
        <v>5.7837519999999998</v>
      </c>
      <c r="AC74">
        <v>0</v>
      </c>
      <c r="AD74">
        <v>12.01014</v>
      </c>
      <c r="AE74">
        <v>21.712782000000004</v>
      </c>
      <c r="AF74">
        <v>6.1515000000000013</v>
      </c>
      <c r="AG74">
        <v>0</v>
      </c>
      <c r="AH74">
        <v>49.910400000000003</v>
      </c>
      <c r="AI74">
        <v>7.1810803999999981</v>
      </c>
      <c r="AJ74">
        <v>0</v>
      </c>
      <c r="AK74">
        <v>23.522280000000002</v>
      </c>
      <c r="AL74">
        <v>1.7337999999999996</v>
      </c>
      <c r="AM74">
        <v>0</v>
      </c>
      <c r="AN74">
        <v>0</v>
      </c>
      <c r="AO74">
        <v>0</v>
      </c>
      <c r="AP74">
        <v>2.2505361551338487</v>
      </c>
      <c r="AQ74">
        <v>43.145960000000002</v>
      </c>
      <c r="AR74">
        <v>5.8187999999999986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853.01943341324306</v>
      </c>
      <c r="DN74">
        <v>12.194411842516239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254.80484155803796</v>
      </c>
      <c r="L75">
        <v>21.181821994026919</v>
      </c>
      <c r="M75">
        <v>63.766482587625383</v>
      </c>
      <c r="N75">
        <v>51.8870698735955</v>
      </c>
      <c r="O75">
        <v>73.289093152665998</v>
      </c>
      <c r="P75">
        <v>27.049452734434176</v>
      </c>
      <c r="Q75">
        <v>9.5505729417428977</v>
      </c>
      <c r="R75">
        <v>18.615252815647921</v>
      </c>
      <c r="S75">
        <v>11.593334923379176</v>
      </c>
      <c r="T75">
        <v>0</v>
      </c>
      <c r="U75">
        <v>62.105281010151032</v>
      </c>
      <c r="V75">
        <v>9.1050225112556262</v>
      </c>
      <c r="W75">
        <v>19.856982343499197</v>
      </c>
      <c r="X75">
        <v>27.64416083362039</v>
      </c>
      <c r="Y75">
        <v>0</v>
      </c>
      <c r="Z75">
        <v>0.96619999999999995</v>
      </c>
      <c r="AA75">
        <v>18.513577979793244</v>
      </c>
      <c r="AB75">
        <v>11.567504</v>
      </c>
      <c r="AC75">
        <v>0</v>
      </c>
      <c r="AD75">
        <v>16.050652799999998</v>
      </c>
      <c r="AE75">
        <v>21.712782000000004</v>
      </c>
      <c r="AF75">
        <v>12.303000000000003</v>
      </c>
      <c r="AG75">
        <v>0</v>
      </c>
      <c r="AH75">
        <v>61.639343999999994</v>
      </c>
      <c r="AI75">
        <v>14.362160799999996</v>
      </c>
      <c r="AJ75">
        <v>0</v>
      </c>
      <c r="AK75">
        <v>23.522280000000002</v>
      </c>
      <c r="AL75">
        <v>1.7337999999999996</v>
      </c>
      <c r="AM75">
        <v>2.1074399999999995</v>
      </c>
      <c r="AN75">
        <v>0</v>
      </c>
      <c r="AO75">
        <v>0</v>
      </c>
      <c r="AP75">
        <v>2.2505361551338487</v>
      </c>
      <c r="AQ75">
        <v>43.145960000000002</v>
      </c>
      <c r="AR75">
        <v>5.8187999999999986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859.11233769634521</v>
      </c>
      <c r="DN75">
        <v>31.166669318264017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254.79887859332783</v>
      </c>
      <c r="L76">
        <v>9.4240872751498994</v>
      </c>
      <c r="M76">
        <v>63.766482587625383</v>
      </c>
      <c r="N76">
        <v>51.8870698735955</v>
      </c>
      <c r="O76">
        <v>73.289093152665998</v>
      </c>
      <c r="P76">
        <v>27.049452734434176</v>
      </c>
      <c r="Q76">
        <v>9.5505729417428977</v>
      </c>
      <c r="R76">
        <v>18.615252815647921</v>
      </c>
      <c r="S76">
        <v>11.593334923379176</v>
      </c>
      <c r="T76">
        <v>0</v>
      </c>
      <c r="U76">
        <v>62.105281010151032</v>
      </c>
      <c r="V76">
        <v>9.1050225112556262</v>
      </c>
      <c r="W76">
        <v>19.856982343499197</v>
      </c>
      <c r="X76">
        <v>27.64416083362039</v>
      </c>
      <c r="Y76">
        <v>0</v>
      </c>
      <c r="Z76">
        <v>5.727633599999999</v>
      </c>
      <c r="AA76">
        <v>18.513577979793244</v>
      </c>
      <c r="AB76">
        <v>17.351255999999996</v>
      </c>
      <c r="AC76">
        <v>4.25068</v>
      </c>
      <c r="AD76">
        <v>16.050652799999998</v>
      </c>
      <c r="AE76">
        <v>21.712782000000004</v>
      </c>
      <c r="AF76">
        <v>20.258940000000003</v>
      </c>
      <c r="AG76">
        <v>0</v>
      </c>
      <c r="AH76">
        <v>61.639343999999994</v>
      </c>
      <c r="AI76">
        <v>14.362160799999996</v>
      </c>
      <c r="AJ76">
        <v>0</v>
      </c>
      <c r="AK76">
        <v>23.522280000000002</v>
      </c>
      <c r="AL76">
        <v>1.7337999999999996</v>
      </c>
      <c r="AM76">
        <v>4.0977999999999994</v>
      </c>
      <c r="AN76">
        <v>0</v>
      </c>
      <c r="AO76">
        <v>0</v>
      </c>
      <c r="AP76">
        <v>2.2505361551338487</v>
      </c>
      <c r="AQ76">
        <v>43.145960000000002</v>
      </c>
      <c r="AR76">
        <v>5.8187999999999986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871.6300699233276</v>
      </c>
      <c r="DN76">
        <v>31.627405007694541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254.79887859332783</v>
      </c>
      <c r="L77">
        <v>9.4240872751498994</v>
      </c>
      <c r="M77">
        <v>63.766482587625383</v>
      </c>
      <c r="N77">
        <v>51.8870698735955</v>
      </c>
      <c r="O77">
        <v>73.289093152665998</v>
      </c>
      <c r="P77">
        <v>27.049452734434176</v>
      </c>
      <c r="Q77">
        <v>9.3289508840864457</v>
      </c>
      <c r="R77">
        <v>18.615252815647921</v>
      </c>
      <c r="S77">
        <v>12.752567408754652</v>
      </c>
      <c r="T77">
        <v>0</v>
      </c>
      <c r="U77">
        <v>62.105281010151032</v>
      </c>
      <c r="V77">
        <v>9.1050225112556262</v>
      </c>
      <c r="W77">
        <v>19.856982343499197</v>
      </c>
      <c r="X77">
        <v>27.64416083362039</v>
      </c>
      <c r="Y77">
        <v>0</v>
      </c>
      <c r="Z77">
        <v>5.727633599999999</v>
      </c>
      <c r="AA77">
        <v>12.318788766731524</v>
      </c>
      <c r="AB77">
        <v>17.351255999999996</v>
      </c>
      <c r="AC77">
        <v>4.25068</v>
      </c>
      <c r="AD77">
        <v>16.050652799999998</v>
      </c>
      <c r="AE77">
        <v>21.712782000000004</v>
      </c>
      <c r="AF77">
        <v>20.258940000000003</v>
      </c>
      <c r="AG77">
        <v>0</v>
      </c>
      <c r="AH77">
        <v>61.639343999999994</v>
      </c>
      <c r="AI77">
        <v>14.362160799999996</v>
      </c>
      <c r="AJ77">
        <v>0</v>
      </c>
      <c r="AK77">
        <v>23.522280000000002</v>
      </c>
      <c r="AL77">
        <v>1.7337999999999996</v>
      </c>
      <c r="AM77">
        <v>6.9405023999999997</v>
      </c>
      <c r="AN77">
        <v>0</v>
      </c>
      <c r="AO77">
        <v>0</v>
      </c>
      <c r="AP77">
        <v>2.2505361551338487</v>
      </c>
      <c r="AQ77">
        <v>43.145960000000002</v>
      </c>
      <c r="AR77">
        <v>3.8792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868.28052656442469</v>
      </c>
      <c r="DN77">
        <v>30.622871981254811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254.79887859332783</v>
      </c>
      <c r="L78">
        <v>9.4240872751498994</v>
      </c>
      <c r="M78">
        <v>63.766482587625383</v>
      </c>
      <c r="N78">
        <v>51.8870698735955</v>
      </c>
      <c r="O78">
        <v>73.289093152665998</v>
      </c>
      <c r="P78">
        <v>27.049452734434176</v>
      </c>
      <c r="Q78">
        <v>9.3289508840864457</v>
      </c>
      <c r="R78">
        <v>18.615252815647921</v>
      </c>
      <c r="S78">
        <v>12.752567408754652</v>
      </c>
      <c r="T78">
        <v>0</v>
      </c>
      <c r="U78">
        <v>62.105281010151032</v>
      </c>
      <c r="V78">
        <v>9.1050225112556262</v>
      </c>
      <c r="W78">
        <v>19.856982343499197</v>
      </c>
      <c r="X78">
        <v>27.64416083362039</v>
      </c>
      <c r="Y78">
        <v>0</v>
      </c>
      <c r="Z78">
        <v>5.727633599999999</v>
      </c>
      <c r="AA78">
        <v>12.318788766731524</v>
      </c>
      <c r="AB78">
        <v>17.351255999999996</v>
      </c>
      <c r="AC78">
        <v>4.25068</v>
      </c>
      <c r="AD78">
        <v>16.050652799999998</v>
      </c>
      <c r="AE78">
        <v>21.712782000000004</v>
      </c>
      <c r="AF78">
        <v>20.258940000000003</v>
      </c>
      <c r="AG78">
        <v>0</v>
      </c>
      <c r="AH78">
        <v>61.639343999999994</v>
      </c>
      <c r="AI78">
        <v>14.362160799999996</v>
      </c>
      <c r="AJ78">
        <v>0</v>
      </c>
      <c r="AK78">
        <v>23.522280000000002</v>
      </c>
      <c r="AL78">
        <v>1.7337999999999996</v>
      </c>
      <c r="AM78">
        <v>6.9405023999999997</v>
      </c>
      <c r="AN78">
        <v>0</v>
      </c>
      <c r="AO78">
        <v>0</v>
      </c>
      <c r="AP78">
        <v>2.2505361551338487</v>
      </c>
      <c r="AQ78">
        <v>43.145960000000002</v>
      </c>
      <c r="AR78">
        <v>3.8792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868.28052656442469</v>
      </c>
      <c r="DN78">
        <v>30.622871981254811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254.79887859332783</v>
      </c>
      <c r="L79">
        <v>9.4240872751498994</v>
      </c>
      <c r="M79">
        <v>66.962026043752331</v>
      </c>
      <c r="N79">
        <v>51.8870698735955</v>
      </c>
      <c r="O79">
        <v>73.289093152665998</v>
      </c>
      <c r="P79">
        <v>27.049452734434176</v>
      </c>
      <c r="Q79">
        <v>12.743876965140124</v>
      </c>
      <c r="R79">
        <v>18.615252815647921</v>
      </c>
      <c r="S79">
        <v>15.765751495746626</v>
      </c>
      <c r="T79">
        <v>0</v>
      </c>
      <c r="U79">
        <v>62.105281010151032</v>
      </c>
      <c r="V79">
        <v>9.1050225112556262</v>
      </c>
      <c r="W79">
        <v>19.856982343499197</v>
      </c>
      <c r="X79">
        <v>27.64416083362039</v>
      </c>
      <c r="Y79">
        <v>0</v>
      </c>
      <c r="Z79">
        <v>5.727633599999999</v>
      </c>
      <c r="AA79">
        <v>11.451268431046206</v>
      </c>
      <c r="AB79">
        <v>17.351255999999996</v>
      </c>
      <c r="AC79">
        <v>8.5097494999999999</v>
      </c>
      <c r="AD79">
        <v>16.050652799999998</v>
      </c>
      <c r="AE79">
        <v>21.712782000000004</v>
      </c>
      <c r="AF79">
        <v>20.258940000000003</v>
      </c>
      <c r="AG79">
        <v>0</v>
      </c>
      <c r="AH79">
        <v>61.639343999999994</v>
      </c>
      <c r="AI79">
        <v>7.1810803999999981</v>
      </c>
      <c r="AJ79">
        <v>0</v>
      </c>
      <c r="AK79">
        <v>23.522280000000002</v>
      </c>
      <c r="AL79">
        <v>1.7337999999999996</v>
      </c>
      <c r="AM79">
        <v>6.9405023999999997</v>
      </c>
      <c r="AN79">
        <v>0</v>
      </c>
      <c r="AO79">
        <v>0</v>
      </c>
      <c r="AP79">
        <v>2.2505361551338487</v>
      </c>
      <c r="AQ79">
        <v>43.145960000000002</v>
      </c>
      <c r="AR79">
        <v>3.8792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892.69545893043528</v>
      </c>
      <c r="DN79">
        <v>12.042062003731374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254.79887859332783</v>
      </c>
      <c r="L80">
        <v>9.4240872751498994</v>
      </c>
      <c r="M80">
        <v>66.962026043752331</v>
      </c>
      <c r="N80">
        <v>51.8870698735955</v>
      </c>
      <c r="O80">
        <v>73.289093152665998</v>
      </c>
      <c r="P80">
        <v>27.049452734434176</v>
      </c>
      <c r="Q80">
        <v>12.893153201475025</v>
      </c>
      <c r="R80">
        <v>18.615252815647921</v>
      </c>
      <c r="S80">
        <v>15.765751495746626</v>
      </c>
      <c r="T80">
        <v>0</v>
      </c>
      <c r="U80">
        <v>62.105281010151032</v>
      </c>
      <c r="V80">
        <v>9.1050225112556262</v>
      </c>
      <c r="W80">
        <v>19.856982343499197</v>
      </c>
      <c r="X80">
        <v>27.64416083362039</v>
      </c>
      <c r="Y80">
        <v>0</v>
      </c>
      <c r="Z80">
        <v>5.727633599999999</v>
      </c>
      <c r="AA80">
        <v>6.1420439766520563</v>
      </c>
      <c r="AB80">
        <v>17.351255999999996</v>
      </c>
      <c r="AC80">
        <v>8.5097494999999999</v>
      </c>
      <c r="AD80">
        <v>16.050652799999998</v>
      </c>
      <c r="AE80">
        <v>21.712782000000004</v>
      </c>
      <c r="AF80">
        <v>20.258940000000003</v>
      </c>
      <c r="AG80">
        <v>0</v>
      </c>
      <c r="AH80">
        <v>61.639343999999994</v>
      </c>
      <c r="AI80">
        <v>1.6772999999999996</v>
      </c>
      <c r="AJ80">
        <v>0</v>
      </c>
      <c r="AK80">
        <v>23.522280000000002</v>
      </c>
      <c r="AL80">
        <v>1.7337999999999996</v>
      </c>
      <c r="AM80">
        <v>6.9405023999999997</v>
      </c>
      <c r="AN80">
        <v>0</v>
      </c>
      <c r="AO80">
        <v>0</v>
      </c>
      <c r="AP80">
        <v>2.2505361551338487</v>
      </c>
      <c r="AQ80">
        <v>43.145960000000002</v>
      </c>
      <c r="AR80">
        <v>3.8792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882.83516932504369</v>
      </c>
      <c r="DN80">
        <v>11.238622991063867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254.79887859332783</v>
      </c>
      <c r="L81">
        <v>9.4240872751498994</v>
      </c>
      <c r="M81">
        <v>63.766482587625383</v>
      </c>
      <c r="N81">
        <v>51.8870698735955</v>
      </c>
      <c r="O81">
        <v>73.289093152665998</v>
      </c>
      <c r="P81">
        <v>27.049452734434176</v>
      </c>
      <c r="Q81">
        <v>9.0277694186614568</v>
      </c>
      <c r="R81">
        <v>18.615252815647921</v>
      </c>
      <c r="S81">
        <v>12.914828316560092</v>
      </c>
      <c r="T81">
        <v>0</v>
      </c>
      <c r="U81">
        <v>62.105281010151032</v>
      </c>
      <c r="V81">
        <v>9.1050225112556262</v>
      </c>
      <c r="W81">
        <v>19.856982343499197</v>
      </c>
      <c r="X81">
        <v>27.64416083362039</v>
      </c>
      <c r="Y81">
        <v>0</v>
      </c>
      <c r="Z81">
        <v>5.727633599999999</v>
      </c>
      <c r="AA81">
        <v>6.1420439766520563</v>
      </c>
      <c r="AB81">
        <v>17.351255999999996</v>
      </c>
      <c r="AC81">
        <v>8.5097494999999999</v>
      </c>
      <c r="AD81">
        <v>15.665399999999998</v>
      </c>
      <c r="AE81">
        <v>21.712782000000004</v>
      </c>
      <c r="AF81">
        <v>20.258940000000003</v>
      </c>
      <c r="AG81">
        <v>0</v>
      </c>
      <c r="AH81">
        <v>54.069600000000001</v>
      </c>
      <c r="AI81">
        <v>0</v>
      </c>
      <c r="AJ81">
        <v>0</v>
      </c>
      <c r="AK81">
        <v>23.522280000000002</v>
      </c>
      <c r="AL81">
        <v>1.7337999999999996</v>
      </c>
      <c r="AM81">
        <v>4.6363679999999992</v>
      </c>
      <c r="AN81">
        <v>0</v>
      </c>
      <c r="AO81">
        <v>0</v>
      </c>
      <c r="AP81">
        <v>2.2505361551338487</v>
      </c>
      <c r="AQ81">
        <v>43.145960000000002</v>
      </c>
      <c r="AR81">
        <v>3.8792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843.27611820821551</v>
      </c>
      <c r="DN81">
        <v>28.94939248976506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254.79887859332783</v>
      </c>
      <c r="L82">
        <v>9.4240872751498994</v>
      </c>
      <c r="M82">
        <v>63.766482587625383</v>
      </c>
      <c r="N82">
        <v>51.8870698735955</v>
      </c>
      <c r="O82">
        <v>73.289093152665998</v>
      </c>
      <c r="P82">
        <v>27.049452734434176</v>
      </c>
      <c r="Q82">
        <v>9.0288835098335873</v>
      </c>
      <c r="R82">
        <v>18.615252815647921</v>
      </c>
      <c r="S82">
        <v>11.593334923379176</v>
      </c>
      <c r="T82">
        <v>0</v>
      </c>
      <c r="U82">
        <v>62.105281010151032</v>
      </c>
      <c r="V82">
        <v>9.1050225112556262</v>
      </c>
      <c r="W82">
        <v>19.856982343499197</v>
      </c>
      <c r="X82">
        <v>27.64416083362039</v>
      </c>
      <c r="Y82">
        <v>0</v>
      </c>
      <c r="Z82">
        <v>5.727633599999999</v>
      </c>
      <c r="AA82">
        <v>3.0883723950397339</v>
      </c>
      <c r="AB82">
        <v>11.567504</v>
      </c>
      <c r="AC82">
        <v>0</v>
      </c>
      <c r="AD82">
        <v>12.01014</v>
      </c>
      <c r="AE82">
        <v>21.712782000000004</v>
      </c>
      <c r="AF82">
        <v>12.303000000000003</v>
      </c>
      <c r="AG82">
        <v>0</v>
      </c>
      <c r="AH82">
        <v>49.494479999999989</v>
      </c>
      <c r="AI82">
        <v>0</v>
      </c>
      <c r="AJ82">
        <v>0</v>
      </c>
      <c r="AK82">
        <v>23.522280000000002</v>
      </c>
      <c r="AL82">
        <v>1.7337999999999996</v>
      </c>
      <c r="AM82">
        <v>4.2734199999999998</v>
      </c>
      <c r="AN82">
        <v>0</v>
      </c>
      <c r="AO82">
        <v>0</v>
      </c>
      <c r="AP82">
        <v>2.2505361551338487</v>
      </c>
      <c r="AQ82">
        <v>32.359470000000002</v>
      </c>
      <c r="AR82">
        <v>3.8792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796.89111028895229</v>
      </c>
      <c r="DN82">
        <v>29.331090025406965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254.80666687969327</v>
      </c>
      <c r="L83">
        <v>9.4240418245409519</v>
      </c>
      <c r="M83">
        <v>63.766482587625383</v>
      </c>
      <c r="N83">
        <v>51.8870698735955</v>
      </c>
      <c r="O83">
        <v>73.289093152665998</v>
      </c>
      <c r="P83">
        <v>27.049452734434176</v>
      </c>
      <c r="Q83">
        <v>11.941760968229955</v>
      </c>
      <c r="R83">
        <v>18.615252815647921</v>
      </c>
      <c r="S83">
        <v>11.593334923379176</v>
      </c>
      <c r="T83">
        <v>0</v>
      </c>
      <c r="U83">
        <v>62.105281010151032</v>
      </c>
      <c r="V83">
        <v>9.1050225112556262</v>
      </c>
      <c r="W83">
        <v>19.856982343499197</v>
      </c>
      <c r="X83">
        <v>27.64416083362039</v>
      </c>
      <c r="Y83">
        <v>0</v>
      </c>
      <c r="Z83">
        <v>2.8638167999999999</v>
      </c>
      <c r="AA83">
        <v>0</v>
      </c>
      <c r="AB83">
        <v>5.7837519999999998</v>
      </c>
      <c r="AC83">
        <v>0</v>
      </c>
      <c r="AD83">
        <v>7.1944800000000013</v>
      </c>
      <c r="AE83">
        <v>14.475188000000001</v>
      </c>
      <c r="AF83">
        <v>12.303000000000003</v>
      </c>
      <c r="AG83">
        <v>0</v>
      </c>
      <c r="AH83">
        <v>33.273599999999995</v>
      </c>
      <c r="AI83">
        <v>0</v>
      </c>
      <c r="AJ83">
        <v>0</v>
      </c>
      <c r="AK83">
        <v>23.522280000000002</v>
      </c>
      <c r="AL83">
        <v>1.7337999999999996</v>
      </c>
      <c r="AM83">
        <v>2.3181839999999996</v>
      </c>
      <c r="AN83">
        <v>0</v>
      </c>
      <c r="AO83">
        <v>0</v>
      </c>
      <c r="AP83">
        <v>2.2505361551338487</v>
      </c>
      <c r="AQ83">
        <v>21.572980000000001</v>
      </c>
      <c r="AR83">
        <v>21.820499999999996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766.13339074469525</v>
      </c>
      <c r="DN83">
        <v>28.19892866877716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254.80687749724152</v>
      </c>
      <c r="L84">
        <v>9.4240418245409519</v>
      </c>
      <c r="M84">
        <v>63.766482587625383</v>
      </c>
      <c r="N84">
        <v>51.8870698735955</v>
      </c>
      <c r="O84">
        <v>73.289093152665998</v>
      </c>
      <c r="P84">
        <v>27.049452734434176</v>
      </c>
      <c r="Q84">
        <v>11.941760968229955</v>
      </c>
      <c r="R84">
        <v>18.615252815647921</v>
      </c>
      <c r="S84">
        <v>11.593334923379176</v>
      </c>
      <c r="T84">
        <v>0</v>
      </c>
      <c r="U84">
        <v>62.105281010151032</v>
      </c>
      <c r="V84">
        <v>9.1050225112556262</v>
      </c>
      <c r="W84">
        <v>19.856982343499197</v>
      </c>
      <c r="X84">
        <v>27.64416083362039</v>
      </c>
      <c r="Y84">
        <v>0</v>
      </c>
      <c r="Z84">
        <v>2.8638167999999999</v>
      </c>
      <c r="AA84">
        <v>0</v>
      </c>
      <c r="AB84">
        <v>5.7837519999999998</v>
      </c>
      <c r="AC84">
        <v>0</v>
      </c>
      <c r="AD84">
        <v>3.5972400000000007</v>
      </c>
      <c r="AE84">
        <v>7.2375940000000005</v>
      </c>
      <c r="AF84">
        <v>6.1515000000000013</v>
      </c>
      <c r="AG84">
        <v>0</v>
      </c>
      <c r="AH84">
        <v>24.955200000000001</v>
      </c>
      <c r="AI84">
        <v>0</v>
      </c>
      <c r="AJ84">
        <v>0</v>
      </c>
      <c r="AK84">
        <v>23.522280000000002</v>
      </c>
      <c r="AL84">
        <v>1.7337999999999996</v>
      </c>
      <c r="AM84">
        <v>2.3181839999999996</v>
      </c>
      <c r="AN84">
        <v>0</v>
      </c>
      <c r="AO84">
        <v>0</v>
      </c>
      <c r="AP84">
        <v>2.2505361551338487</v>
      </c>
      <c r="AQ84">
        <v>21.572980000000001</v>
      </c>
      <c r="AR84">
        <v>21.820499999999996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741.72717778543893</v>
      </c>
      <c r="DN84">
        <v>27.300618245581948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250.87736062828589</v>
      </c>
      <c r="L85">
        <v>9.4247967605808594</v>
      </c>
      <c r="M85">
        <v>63.766482587625383</v>
      </c>
      <c r="N85">
        <v>51.8870698735955</v>
      </c>
      <c r="O85">
        <v>73.289093152665998</v>
      </c>
      <c r="P85">
        <v>27.049452734434176</v>
      </c>
      <c r="Q85">
        <v>15.372944024205752</v>
      </c>
      <c r="R85">
        <v>18.615252815647921</v>
      </c>
      <c r="S85">
        <v>19.129082196915515</v>
      </c>
      <c r="T85">
        <v>0</v>
      </c>
      <c r="U85">
        <v>62.105281010151032</v>
      </c>
      <c r="V85">
        <v>9.1050225112556262</v>
      </c>
      <c r="W85">
        <v>19.856982343499197</v>
      </c>
      <c r="X85">
        <v>27.64416083362039</v>
      </c>
      <c r="Y85">
        <v>0</v>
      </c>
      <c r="Z85">
        <v>2.8638167999999999</v>
      </c>
      <c r="AA85">
        <v>0</v>
      </c>
      <c r="AB85">
        <v>5.7837519999999998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16.636799999999997</v>
      </c>
      <c r="AI85">
        <v>0</v>
      </c>
      <c r="AJ85">
        <v>0</v>
      </c>
      <c r="AK85">
        <v>23.522280000000002</v>
      </c>
      <c r="AL85">
        <v>1.7337999999999996</v>
      </c>
      <c r="AM85">
        <v>2.3181839999999996</v>
      </c>
      <c r="AN85">
        <v>0</v>
      </c>
      <c r="AO85">
        <v>0</v>
      </c>
      <c r="AP85">
        <v>1.9692191357421178</v>
      </c>
      <c r="AQ85">
        <v>21.572980000000001</v>
      </c>
      <c r="AR85">
        <v>3.8792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719.44715897208005</v>
      </c>
      <c r="DN85">
        <v>26.480548436145288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254.80696289423577</v>
      </c>
      <c r="L86">
        <v>9.4243013580343806</v>
      </c>
      <c r="M86">
        <v>63.766482587625383</v>
      </c>
      <c r="N86">
        <v>51.8870698735955</v>
      </c>
      <c r="O86">
        <v>73.289093152665998</v>
      </c>
      <c r="P86">
        <v>27.049452734434176</v>
      </c>
      <c r="Q86">
        <v>15.372944024205752</v>
      </c>
      <c r="R86">
        <v>18.615252815647921</v>
      </c>
      <c r="S86">
        <v>19.129082196915515</v>
      </c>
      <c r="T86">
        <v>0</v>
      </c>
      <c r="U86">
        <v>62.105281010151032</v>
      </c>
      <c r="V86">
        <v>9.1050225112556262</v>
      </c>
      <c r="W86">
        <v>19.856982343499197</v>
      </c>
      <c r="X86">
        <v>27.64416083362039</v>
      </c>
      <c r="Y86">
        <v>0</v>
      </c>
      <c r="Z86">
        <v>2.8638167999999999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16.636799999999997</v>
      </c>
      <c r="AI86">
        <v>0</v>
      </c>
      <c r="AJ86">
        <v>0</v>
      </c>
      <c r="AK86">
        <v>23.522280000000002</v>
      </c>
      <c r="AL86">
        <v>1.7337999999999996</v>
      </c>
      <c r="AM86">
        <v>0</v>
      </c>
      <c r="AN86">
        <v>0</v>
      </c>
      <c r="AO86">
        <v>0</v>
      </c>
      <c r="AP86">
        <v>1.9692191357421178</v>
      </c>
      <c r="AQ86">
        <v>21.572980000000001</v>
      </c>
      <c r="AR86">
        <v>2.9093999999999993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714.48709290515092</v>
      </c>
      <c r="DN86">
        <v>26.29798536647791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254.80696289423577</v>
      </c>
      <c r="L87">
        <v>9.4245209703947364</v>
      </c>
      <c r="M87">
        <v>63.766482587625383</v>
      </c>
      <c r="N87">
        <v>51.8870698735955</v>
      </c>
      <c r="O87">
        <v>73.289093152665998</v>
      </c>
      <c r="P87">
        <v>27.049452734434176</v>
      </c>
      <c r="Q87">
        <v>15.372944024205752</v>
      </c>
      <c r="R87">
        <v>23.720553790168744</v>
      </c>
      <c r="S87">
        <v>19.129082196915515</v>
      </c>
      <c r="T87">
        <v>0</v>
      </c>
      <c r="U87">
        <v>62.105281010151032</v>
      </c>
      <c r="V87">
        <v>9.1004817694369962</v>
      </c>
      <c r="W87">
        <v>19.856982343499197</v>
      </c>
      <c r="X87">
        <v>27.64416083362039</v>
      </c>
      <c r="Y87">
        <v>0</v>
      </c>
      <c r="Z87">
        <v>2.8638167999999999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8.3183999999999987</v>
      </c>
      <c r="AI87">
        <v>0</v>
      </c>
      <c r="AJ87">
        <v>0</v>
      </c>
      <c r="AK87">
        <v>23.522280000000002</v>
      </c>
      <c r="AL87">
        <v>1.7337999999999996</v>
      </c>
      <c r="AM87">
        <v>0</v>
      </c>
      <c r="AN87">
        <v>0</v>
      </c>
      <c r="AO87">
        <v>0</v>
      </c>
      <c r="AP87">
        <v>1.9692191357421178</v>
      </c>
      <c r="AQ87">
        <v>21.572980000000001</v>
      </c>
      <c r="AR87">
        <v>2.9093999999999993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711.38389133889598</v>
      </c>
      <c r="DN87">
        <v>26.183766777795341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254.80173829421869</v>
      </c>
      <c r="L88">
        <v>9.4245209703947364</v>
      </c>
      <c r="M88">
        <v>63.766482587625383</v>
      </c>
      <c r="N88">
        <v>51.8870698735955</v>
      </c>
      <c r="O88">
        <v>73.289093152665998</v>
      </c>
      <c r="P88">
        <v>27.049452734434176</v>
      </c>
      <c r="Q88">
        <v>15.372944024205752</v>
      </c>
      <c r="R88">
        <v>30.988083600880415</v>
      </c>
      <c r="S88">
        <v>19.129082196915515</v>
      </c>
      <c r="T88">
        <v>0</v>
      </c>
      <c r="U88">
        <v>62.105281010151032</v>
      </c>
      <c r="V88">
        <v>9.1004817694369962</v>
      </c>
      <c r="W88">
        <v>19.856982343499197</v>
      </c>
      <c r="X88">
        <v>27.64416083362039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8.3183999999999987</v>
      </c>
      <c r="AI88">
        <v>0</v>
      </c>
      <c r="AJ88">
        <v>0</v>
      </c>
      <c r="AK88">
        <v>23.522280000000002</v>
      </c>
      <c r="AL88">
        <v>1.7337999999999996</v>
      </c>
      <c r="AM88">
        <v>0</v>
      </c>
      <c r="AN88">
        <v>0</v>
      </c>
      <c r="AO88">
        <v>0</v>
      </c>
      <c r="AP88">
        <v>1.9692191357421178</v>
      </c>
      <c r="AQ88">
        <v>21.572980000000001</v>
      </c>
      <c r="AR88">
        <v>2.9093999999999993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715.62623348054467</v>
      </c>
      <c r="DN88">
        <v>26.339913046841325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254.80173829421869</v>
      </c>
      <c r="L89">
        <v>9.4245209703947364</v>
      </c>
      <c r="M89">
        <v>63.766482587625383</v>
      </c>
      <c r="N89">
        <v>51.8870698735955</v>
      </c>
      <c r="O89">
        <v>73.289093152665998</v>
      </c>
      <c r="P89">
        <v>27.049452734434176</v>
      </c>
      <c r="Q89">
        <v>15.372944024205752</v>
      </c>
      <c r="R89">
        <v>30.988083600880415</v>
      </c>
      <c r="S89">
        <v>19.129082196915515</v>
      </c>
      <c r="T89">
        <v>0</v>
      </c>
      <c r="U89">
        <v>62.105281010151032</v>
      </c>
      <c r="V89">
        <v>9.1004817694369962</v>
      </c>
      <c r="W89">
        <v>19.856982343499197</v>
      </c>
      <c r="X89">
        <v>27.64416083362039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8.3183999999999987</v>
      </c>
      <c r="AI89">
        <v>0</v>
      </c>
      <c r="AJ89">
        <v>0</v>
      </c>
      <c r="AK89">
        <v>23.522280000000002</v>
      </c>
      <c r="AL89">
        <v>1.7337999999999996</v>
      </c>
      <c r="AM89">
        <v>0</v>
      </c>
      <c r="AN89">
        <v>0</v>
      </c>
      <c r="AO89">
        <v>0</v>
      </c>
      <c r="AP89">
        <v>1.9692191357421178</v>
      </c>
      <c r="AQ89">
        <v>21.572980000000001</v>
      </c>
      <c r="AR89">
        <v>2.9093999999999993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715.62623348054467</v>
      </c>
      <c r="DN89">
        <v>26.339913046841325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254.80173829421869</v>
      </c>
      <c r="L90">
        <v>9.4245209703947364</v>
      </c>
      <c r="M90">
        <v>63.766482587625383</v>
      </c>
      <c r="N90">
        <v>51.8870698735955</v>
      </c>
      <c r="O90">
        <v>73.289093152665998</v>
      </c>
      <c r="P90">
        <v>27.049452734434176</v>
      </c>
      <c r="Q90">
        <v>15.372944024205752</v>
      </c>
      <c r="R90">
        <v>25.006108278796773</v>
      </c>
      <c r="S90">
        <v>19.129082196915515</v>
      </c>
      <c r="T90">
        <v>0</v>
      </c>
      <c r="U90">
        <v>62.105281010151032</v>
      </c>
      <c r="V90">
        <v>9.1050225112556262</v>
      </c>
      <c r="W90">
        <v>19.856982343499197</v>
      </c>
      <c r="X90">
        <v>27.64416083362039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8.3183999999999987</v>
      </c>
      <c r="AI90">
        <v>0</v>
      </c>
      <c r="AJ90">
        <v>0</v>
      </c>
      <c r="AK90">
        <v>23.522280000000002</v>
      </c>
      <c r="AL90">
        <v>1.7337999999999996</v>
      </c>
      <c r="AM90">
        <v>0</v>
      </c>
      <c r="AN90">
        <v>0</v>
      </c>
      <c r="AO90">
        <v>0</v>
      </c>
      <c r="AP90">
        <v>1.9692191357421178</v>
      </c>
      <c r="AQ90">
        <v>21.572980000000001</v>
      </c>
      <c r="AR90">
        <v>2.9093999999999993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709.86099765726408</v>
      </c>
      <c r="DN90">
        <v>26.12771428985684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254.7980605823526</v>
      </c>
      <c r="L91">
        <v>9.4245209703947364</v>
      </c>
      <c r="M91">
        <v>63.766482587625383</v>
      </c>
      <c r="N91">
        <v>51.8870698735955</v>
      </c>
      <c r="O91">
        <v>73.289093152665998</v>
      </c>
      <c r="P91">
        <v>27.049452734434176</v>
      </c>
      <c r="Q91">
        <v>9.362363637183087</v>
      </c>
      <c r="R91">
        <v>18.614850849443467</v>
      </c>
      <c r="S91">
        <v>11.591845510317903</v>
      </c>
      <c r="T91">
        <v>0</v>
      </c>
      <c r="U91">
        <v>62.105281010151032</v>
      </c>
      <c r="V91">
        <v>9.1030735930735922</v>
      </c>
      <c r="W91">
        <v>19.856982343499197</v>
      </c>
      <c r="X91">
        <v>27.64416083362039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8.3183999999999987</v>
      </c>
      <c r="AI91">
        <v>0</v>
      </c>
      <c r="AJ91">
        <v>0</v>
      </c>
      <c r="AK91">
        <v>23.522280000000002</v>
      </c>
      <c r="AL91">
        <v>1.7337999999999996</v>
      </c>
      <c r="AM91">
        <v>0</v>
      </c>
      <c r="AN91">
        <v>0</v>
      </c>
      <c r="AO91">
        <v>0</v>
      </c>
      <c r="AP91">
        <v>1.9692191357421178</v>
      </c>
      <c r="AQ91">
        <v>21.572980000000001</v>
      </c>
      <c r="AR91">
        <v>21.820499999999996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708.86408949897316</v>
      </c>
      <c r="DN91">
        <v>26.091021315126223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254.80623079267306</v>
      </c>
      <c r="L92">
        <v>9.4245209703947364</v>
      </c>
      <c r="M92">
        <v>63.766482587625383</v>
      </c>
      <c r="N92">
        <v>51.8870698735955</v>
      </c>
      <c r="O92">
        <v>73.289093152665998</v>
      </c>
      <c r="P92">
        <v>27.049452734434176</v>
      </c>
      <c r="Q92">
        <v>9.0318773096821889</v>
      </c>
      <c r="R92">
        <v>18.614850849443467</v>
      </c>
      <c r="S92">
        <v>11.591845510317903</v>
      </c>
      <c r="T92">
        <v>0</v>
      </c>
      <c r="U92">
        <v>62.105281010151032</v>
      </c>
      <c r="V92">
        <v>9.1030735930735922</v>
      </c>
      <c r="W92">
        <v>19.856982343499197</v>
      </c>
      <c r="X92">
        <v>27.64416083362039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8.3183999999999987</v>
      </c>
      <c r="AI92">
        <v>0</v>
      </c>
      <c r="AJ92">
        <v>0</v>
      </c>
      <c r="AK92">
        <v>23.522280000000002</v>
      </c>
      <c r="AL92">
        <v>1.7337999999999996</v>
      </c>
      <c r="AM92">
        <v>0</v>
      </c>
      <c r="AN92">
        <v>0</v>
      </c>
      <c r="AO92">
        <v>0</v>
      </c>
      <c r="AP92">
        <v>1.9692191357421178</v>
      </c>
      <c r="AQ92">
        <v>21.572980000000001</v>
      </c>
      <c r="AR92">
        <v>21.820499999999996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708.55321533593406</v>
      </c>
      <c r="DN92">
        <v>26.079579360984855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254.7980605823526</v>
      </c>
      <c r="L93">
        <v>9.4245209703947364</v>
      </c>
      <c r="M93">
        <v>63.766482587625383</v>
      </c>
      <c r="N93">
        <v>51.8870698735955</v>
      </c>
      <c r="O93">
        <v>73.289093152665998</v>
      </c>
      <c r="P93">
        <v>27.049452734434176</v>
      </c>
      <c r="Q93">
        <v>9.0318773096821889</v>
      </c>
      <c r="R93">
        <v>18.614850849443467</v>
      </c>
      <c r="S93">
        <v>11.591845510317903</v>
      </c>
      <c r="T93">
        <v>0</v>
      </c>
      <c r="U93">
        <v>62.105281010151032</v>
      </c>
      <c r="V93">
        <v>9.1030735930735922</v>
      </c>
      <c r="W93">
        <v>19.856982343499197</v>
      </c>
      <c r="X93">
        <v>27.64416083362039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8.3183999999999987</v>
      </c>
      <c r="AI93">
        <v>0</v>
      </c>
      <c r="AJ93">
        <v>0</v>
      </c>
      <c r="AK93">
        <v>23.522280000000002</v>
      </c>
      <c r="AL93">
        <v>1.7337999999999996</v>
      </c>
      <c r="AM93">
        <v>0</v>
      </c>
      <c r="AN93">
        <v>0</v>
      </c>
      <c r="AO93">
        <v>0</v>
      </c>
      <c r="AP93">
        <v>1.9692191357421178</v>
      </c>
      <c r="AQ93">
        <v>21.572980000000001</v>
      </c>
      <c r="AR93">
        <v>2.9093999999999993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690.30557921416153</v>
      </c>
      <c r="DN93">
        <v>25.407945272436848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254.80404405992829</v>
      </c>
      <c r="L94">
        <v>9.4245209703947364</v>
      </c>
      <c r="M94">
        <v>63.766482587625383</v>
      </c>
      <c r="N94">
        <v>51.8870698735955</v>
      </c>
      <c r="O94">
        <v>73.289093152665998</v>
      </c>
      <c r="P94">
        <v>27.049452734434176</v>
      </c>
      <c r="Q94">
        <v>9.0318773096821889</v>
      </c>
      <c r="R94">
        <v>18.614850849443467</v>
      </c>
      <c r="S94">
        <v>11.591845510317903</v>
      </c>
      <c r="T94">
        <v>0</v>
      </c>
      <c r="U94">
        <v>62.105281010151032</v>
      </c>
      <c r="V94">
        <v>9.1030735930735922</v>
      </c>
      <c r="W94">
        <v>19.856982343499197</v>
      </c>
      <c r="X94">
        <v>27.64416083362039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8.3183999999999987</v>
      </c>
      <c r="AI94">
        <v>0</v>
      </c>
      <c r="AJ94">
        <v>0</v>
      </c>
      <c r="AK94">
        <v>23.522280000000002</v>
      </c>
      <c r="AL94">
        <v>1.7337999999999996</v>
      </c>
      <c r="AM94">
        <v>0</v>
      </c>
      <c r="AN94">
        <v>0</v>
      </c>
      <c r="AO94">
        <v>0</v>
      </c>
      <c r="AP94">
        <v>1.9692191357421178</v>
      </c>
      <c r="AQ94">
        <v>10.786490000000001</v>
      </c>
      <c r="AR94">
        <v>2.9093999999999993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679.90778032385833</v>
      </c>
      <c r="DN94">
        <v>25.02523764031568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254.80404405992829</v>
      </c>
      <c r="L95">
        <v>9.4245209703947364</v>
      </c>
      <c r="M95">
        <v>63.766482587625383</v>
      </c>
      <c r="N95">
        <v>51.8870698735955</v>
      </c>
      <c r="O95">
        <v>73.289093152665998</v>
      </c>
      <c r="P95">
        <v>27.049452734434176</v>
      </c>
      <c r="Q95">
        <v>9.0318773096821889</v>
      </c>
      <c r="R95">
        <v>18.614850849443467</v>
      </c>
      <c r="S95">
        <v>11.591845510317903</v>
      </c>
      <c r="T95">
        <v>0</v>
      </c>
      <c r="U95">
        <v>62.105281010151032</v>
      </c>
      <c r="V95">
        <v>9.1030735930735922</v>
      </c>
      <c r="W95">
        <v>19.856982343499197</v>
      </c>
      <c r="X95">
        <v>27.64416083362039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6.1515000000000013</v>
      </c>
      <c r="AG95">
        <v>0</v>
      </c>
      <c r="AH95">
        <v>8.3183999999999987</v>
      </c>
      <c r="AI95">
        <v>0</v>
      </c>
      <c r="AJ95">
        <v>0</v>
      </c>
      <c r="AK95">
        <v>23.522280000000002</v>
      </c>
      <c r="AL95">
        <v>1.7337999999999996</v>
      </c>
      <c r="AM95">
        <v>0</v>
      </c>
      <c r="AN95">
        <v>0</v>
      </c>
      <c r="AO95">
        <v>0</v>
      </c>
      <c r="AP95">
        <v>1.9692191357421178</v>
      </c>
      <c r="AQ95">
        <v>10.786490000000001</v>
      </c>
      <c r="AR95">
        <v>2.9093999999999993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679.90778032385833</v>
      </c>
      <c r="DN95">
        <v>25.02523764031568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254.80404405992829</v>
      </c>
      <c r="L96">
        <v>9.4245209703947364</v>
      </c>
      <c r="M96">
        <v>63.766482587625383</v>
      </c>
      <c r="N96">
        <v>51.8870698735955</v>
      </c>
      <c r="O96">
        <v>73.289093152665998</v>
      </c>
      <c r="P96">
        <v>27.049452734434176</v>
      </c>
      <c r="Q96">
        <v>9.0318773096821889</v>
      </c>
      <c r="R96">
        <v>18.620187460148777</v>
      </c>
      <c r="S96">
        <v>11.591845510317903</v>
      </c>
      <c r="T96">
        <v>0</v>
      </c>
      <c r="U96">
        <v>62.105281010151032</v>
      </c>
      <c r="V96">
        <v>9.1030735930735922</v>
      </c>
      <c r="W96">
        <v>19.856982343499197</v>
      </c>
      <c r="X96">
        <v>27.64416083362039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6.1515000000000013</v>
      </c>
      <c r="AG96">
        <v>0</v>
      </c>
      <c r="AH96">
        <v>0</v>
      </c>
      <c r="AI96">
        <v>0</v>
      </c>
      <c r="AJ96">
        <v>0</v>
      </c>
      <c r="AK96">
        <v>23.522280000000002</v>
      </c>
      <c r="AL96">
        <v>1.7337999999999996</v>
      </c>
      <c r="AM96">
        <v>0</v>
      </c>
      <c r="AN96">
        <v>0</v>
      </c>
      <c r="AO96">
        <v>0</v>
      </c>
      <c r="AP96">
        <v>1.9692191357421178</v>
      </c>
      <c r="AQ96">
        <v>10.786490000000001</v>
      </c>
      <c r="AR96">
        <v>2.9093999999999993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671.88983069712674</v>
      </c>
      <c r="DN96">
        <v>24.730123877752455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254.80173829421869</v>
      </c>
      <c r="L97">
        <v>9.4245209703947364</v>
      </c>
      <c r="M97">
        <v>63.766482587625383</v>
      </c>
      <c r="N97">
        <v>51.8870698735955</v>
      </c>
      <c r="O97">
        <v>73.289093152665998</v>
      </c>
      <c r="P97">
        <v>27.049452734434176</v>
      </c>
      <c r="Q97">
        <v>9.0318773096821889</v>
      </c>
      <c r="R97">
        <v>18.620187460148777</v>
      </c>
      <c r="S97">
        <v>11.591845510317903</v>
      </c>
      <c r="T97">
        <v>0</v>
      </c>
      <c r="U97">
        <v>62.105281010151032</v>
      </c>
      <c r="V97">
        <v>9.1030735930735922</v>
      </c>
      <c r="W97">
        <v>19.863061608670851</v>
      </c>
      <c r="X97">
        <v>27.640597701149424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6.1515000000000013</v>
      </c>
      <c r="AG97">
        <v>0</v>
      </c>
      <c r="AH97">
        <v>0</v>
      </c>
      <c r="AI97">
        <v>0</v>
      </c>
      <c r="AJ97">
        <v>0</v>
      </c>
      <c r="AK97">
        <v>23.522280000000002</v>
      </c>
      <c r="AL97">
        <v>1.7337999999999996</v>
      </c>
      <c r="AM97">
        <v>0</v>
      </c>
      <c r="AN97">
        <v>0</v>
      </c>
      <c r="AO97">
        <v>0</v>
      </c>
      <c r="AP97">
        <v>1.4065850969586557</v>
      </c>
      <c r="AQ97">
        <v>10.786490000000001</v>
      </c>
      <c r="AR97">
        <v>3.8792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672.28277764941413</v>
      </c>
      <c r="DN97">
        <v>24.744553253672706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254.80173829421869</v>
      </c>
      <c r="L98">
        <v>9.4245209703947364</v>
      </c>
      <c r="M98">
        <v>63.766482587625383</v>
      </c>
      <c r="N98">
        <v>51.8870698735955</v>
      </c>
      <c r="O98">
        <v>73.289093152665998</v>
      </c>
      <c r="P98">
        <v>27.049452734434176</v>
      </c>
      <c r="Q98">
        <v>9.0318773096821889</v>
      </c>
      <c r="R98">
        <v>18.620187460148777</v>
      </c>
      <c r="S98">
        <v>11.591845510317903</v>
      </c>
      <c r="T98">
        <v>0</v>
      </c>
      <c r="U98">
        <v>62.105281010151032</v>
      </c>
      <c r="V98">
        <v>9.1030735930735922</v>
      </c>
      <c r="W98">
        <v>19.863061608670851</v>
      </c>
      <c r="X98">
        <v>27.640597701149424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6.1515000000000013</v>
      </c>
      <c r="AG98">
        <v>0</v>
      </c>
      <c r="AH98">
        <v>0</v>
      </c>
      <c r="AI98">
        <v>0</v>
      </c>
      <c r="AJ98">
        <v>0</v>
      </c>
      <c r="AK98">
        <v>23.522280000000002</v>
      </c>
      <c r="AL98">
        <v>9.535899999999998</v>
      </c>
      <c r="AM98">
        <v>0</v>
      </c>
      <c r="AN98">
        <v>0</v>
      </c>
      <c r="AO98">
        <v>0</v>
      </c>
      <c r="AP98">
        <v>1.4065850969586557</v>
      </c>
      <c r="AQ98">
        <v>10.786490000000001</v>
      </c>
      <c r="AR98">
        <v>3.8792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679.80790309941415</v>
      </c>
      <c r="DN98">
        <v>25.021527803672704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5.4491141498386675</v>
      </c>
      <c r="L99">
        <f t="shared" si="2"/>
        <v>0.11159500691414936</v>
      </c>
      <c r="M99">
        <f t="shared" si="2"/>
        <v>1.5335631981065265</v>
      </c>
      <c r="N99">
        <f t="shared" si="2"/>
        <v>1.2465670653869658</v>
      </c>
      <c r="O99">
        <f t="shared" si="2"/>
        <v>1.7597065937719463</v>
      </c>
      <c r="P99">
        <f t="shared" si="2"/>
        <v>0.64918686562641992</v>
      </c>
      <c r="Q99">
        <f t="shared" si="2"/>
        <v>0.15004747700344878</v>
      </c>
      <c r="R99">
        <f t="shared" si="2"/>
        <v>0.29697931205281225</v>
      </c>
      <c r="S99">
        <f t="shared" si="2"/>
        <v>0.20549426211751842</v>
      </c>
      <c r="T99">
        <f t="shared" si="2"/>
        <v>0</v>
      </c>
      <c r="U99">
        <f t="shared" si="2"/>
        <v>1.4905267442436236</v>
      </c>
      <c r="V99">
        <f t="shared" si="2"/>
        <v>0.19969423028996913</v>
      </c>
      <c r="W99">
        <f t="shared" si="2"/>
        <v>0.46590930024298521</v>
      </c>
      <c r="X99">
        <f t="shared" si="2"/>
        <v>0.66149430303775236</v>
      </c>
      <c r="Y99">
        <f t="shared" si="2"/>
        <v>0</v>
      </c>
      <c r="Z99">
        <f t="shared" si="2"/>
        <v>2.6266146999999997E-2</v>
      </c>
      <c r="AA99">
        <f t="shared" si="2"/>
        <v>5.9004916143838342E-2</v>
      </c>
      <c r="AB99">
        <f t="shared" si="2"/>
        <v>8.2418465999999954E-2</v>
      </c>
      <c r="AC99">
        <f t="shared" si="2"/>
        <v>1.7792032125000003E-2</v>
      </c>
      <c r="AD99">
        <f t="shared" si="2"/>
        <v>6.3897425999999993E-2</v>
      </c>
      <c r="AE99">
        <f t="shared" si="2"/>
        <v>0.21531842149999991</v>
      </c>
      <c r="AF99">
        <f t="shared" si="2"/>
        <v>0.19764769500000035</v>
      </c>
      <c r="AG99">
        <f t="shared" si="2"/>
        <v>0</v>
      </c>
      <c r="AH99">
        <f t="shared" si="2"/>
        <v>0.35937567600000014</v>
      </c>
      <c r="AI99">
        <f t="shared" si="2"/>
        <v>3.1030609099999995E-2</v>
      </c>
      <c r="AJ99">
        <f t="shared" si="2"/>
        <v>0</v>
      </c>
      <c r="AK99">
        <f t="shared" si="2"/>
        <v>0.56453471999999938</v>
      </c>
      <c r="AL99">
        <f t="shared" si="2"/>
        <v>0.21861484199999956</v>
      </c>
      <c r="AM99">
        <f t="shared" si="2"/>
        <v>2.6337146000000002E-2</v>
      </c>
      <c r="AN99">
        <f t="shared" si="2"/>
        <v>0</v>
      </c>
      <c r="AO99">
        <f t="shared" si="2"/>
        <v>0</v>
      </c>
      <c r="AP99">
        <f t="shared" si="2"/>
        <v>5.2280517517798115E-2</v>
      </c>
      <c r="AQ99">
        <f t="shared" si="2"/>
        <v>0.37417547749999985</v>
      </c>
      <c r="AR99">
        <f t="shared" si="2"/>
        <v>0.15844107500000004</v>
      </c>
      <c r="AS99">
        <f t="shared" si="2"/>
        <v>0.12274578942432368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16.217564002137987</v>
      </c>
      <c r="DN99">
        <f t="shared" ref="DN99" si="4">SUM(DN3:DN98)/4000</f>
        <v>0.5721954628057625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39.40833883029228</v>
      </c>
      <c r="L3">
        <v>9.9957820738137091</v>
      </c>
      <c r="M3">
        <v>0</v>
      </c>
      <c r="N3">
        <v>29.997860340589884</v>
      </c>
      <c r="O3">
        <v>50.376531847334007</v>
      </c>
      <c r="P3">
        <v>67.836170655961226</v>
      </c>
      <c r="Q3">
        <v>1.9974126778783958</v>
      </c>
      <c r="R3">
        <v>10.763634293193716</v>
      </c>
      <c r="S3">
        <v>2.9974070872947274</v>
      </c>
      <c r="T3">
        <v>0</v>
      </c>
      <c r="U3">
        <v>330.96204926962122</v>
      </c>
      <c r="V3">
        <v>5.266926406926407</v>
      </c>
      <c r="W3">
        <v>11.489052969502406</v>
      </c>
      <c r="X3">
        <v>13.717554702495203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13.601059999999999</v>
      </c>
      <c r="AL3">
        <v>0.4426500000000001</v>
      </c>
      <c r="AM3">
        <v>0</v>
      </c>
      <c r="AN3">
        <v>0</v>
      </c>
      <c r="AO3">
        <v>0</v>
      </c>
      <c r="AP3">
        <v>0.81334847896326468</v>
      </c>
      <c r="AQ3">
        <v>0</v>
      </c>
      <c r="AR3">
        <v>1.6824000000000001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580.45661481506966</v>
      </c>
      <c r="DN3">
        <v>21.364704418796567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39.999549219586406</v>
      </c>
      <c r="L4">
        <v>9.9957820738137091</v>
      </c>
      <c r="M4">
        <v>0</v>
      </c>
      <c r="N4">
        <v>29.997860340589884</v>
      </c>
      <c r="O4">
        <v>50.376531847334007</v>
      </c>
      <c r="P4">
        <v>67.836170655961226</v>
      </c>
      <c r="Q4">
        <v>1.9974126778783958</v>
      </c>
      <c r="R4">
        <v>10.763634293193716</v>
      </c>
      <c r="S4">
        <v>2.9974070872947274</v>
      </c>
      <c r="T4">
        <v>0</v>
      </c>
      <c r="U4">
        <v>330.96204926962122</v>
      </c>
      <c r="V4">
        <v>5.266926406926407</v>
      </c>
      <c r="W4">
        <v>11.489052969502406</v>
      </c>
      <c r="X4">
        <v>13.717554702495203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13.601059999999999</v>
      </c>
      <c r="AL4">
        <v>0.4426500000000001</v>
      </c>
      <c r="AM4">
        <v>0</v>
      </c>
      <c r="AN4">
        <v>0</v>
      </c>
      <c r="AO4">
        <v>0</v>
      </c>
      <c r="AP4">
        <v>0.81334847896326468</v>
      </c>
      <c r="AQ4">
        <v>0</v>
      </c>
      <c r="AR4">
        <v>1.6824000000000001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581.02683727141687</v>
      </c>
      <c r="DN4">
        <v>21.385692351743661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39.999549219586406</v>
      </c>
      <c r="L5">
        <v>9.9957820738137091</v>
      </c>
      <c r="M5">
        <v>0</v>
      </c>
      <c r="N5">
        <v>29.997860340589884</v>
      </c>
      <c r="O5">
        <v>50.376531847334007</v>
      </c>
      <c r="P5">
        <v>67.836170655961226</v>
      </c>
      <c r="Q5">
        <v>1.9974126778783958</v>
      </c>
      <c r="R5">
        <v>10.763634293193716</v>
      </c>
      <c r="S5">
        <v>2.9974070872947274</v>
      </c>
      <c r="T5">
        <v>0</v>
      </c>
      <c r="U5">
        <v>330.96204926962122</v>
      </c>
      <c r="V5">
        <v>5.266926406926407</v>
      </c>
      <c r="W5">
        <v>11.489052969502406</v>
      </c>
      <c r="X5">
        <v>13.719607087882586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13.601059999999999</v>
      </c>
      <c r="AL5">
        <v>0.4426500000000001</v>
      </c>
      <c r="AM5">
        <v>0</v>
      </c>
      <c r="AN5">
        <v>0</v>
      </c>
      <c r="AO5">
        <v>0</v>
      </c>
      <c r="AP5">
        <v>3.0279337174844412</v>
      </c>
      <c r="AQ5">
        <v>0</v>
      </c>
      <c r="AR5">
        <v>1.6824000000000001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583.16465485895003</v>
      </c>
      <c r="DN5">
        <v>21.464512388118955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39.999549219586406</v>
      </c>
      <c r="L6">
        <v>9.9957820738137091</v>
      </c>
      <c r="M6">
        <v>0</v>
      </c>
      <c r="N6">
        <v>29.997860340589884</v>
      </c>
      <c r="O6">
        <v>50.376531847334007</v>
      </c>
      <c r="P6">
        <v>67.836170655961226</v>
      </c>
      <c r="Q6">
        <v>1.9974126778783958</v>
      </c>
      <c r="R6">
        <v>10.763634293193716</v>
      </c>
      <c r="S6">
        <v>2.9974070872947274</v>
      </c>
      <c r="T6">
        <v>0</v>
      </c>
      <c r="U6">
        <v>330.96204926962122</v>
      </c>
      <c r="V6">
        <v>5.266926406926407</v>
      </c>
      <c r="W6">
        <v>11.489052969502406</v>
      </c>
      <c r="X6">
        <v>13.719607087882586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13.601059999999999</v>
      </c>
      <c r="AL6">
        <v>0.4426500000000001</v>
      </c>
      <c r="AM6">
        <v>0</v>
      </c>
      <c r="AN6">
        <v>0</v>
      </c>
      <c r="AO6">
        <v>0</v>
      </c>
      <c r="AP6">
        <v>3.0279337174844412</v>
      </c>
      <c r="AQ6">
        <v>0</v>
      </c>
      <c r="AR6">
        <v>1.6824000000000001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583.16465485895003</v>
      </c>
      <c r="DN6">
        <v>21.464512388118955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39.999549219586406</v>
      </c>
      <c r="L7">
        <v>9.9957820738137091</v>
      </c>
      <c r="M7">
        <v>0</v>
      </c>
      <c r="N7">
        <v>29.997860340589884</v>
      </c>
      <c r="O7">
        <v>50.376531847334007</v>
      </c>
      <c r="P7">
        <v>67.836170655961226</v>
      </c>
      <c r="Q7">
        <v>1.9974126778783958</v>
      </c>
      <c r="R7">
        <v>4.9976958525345623</v>
      </c>
      <c r="S7">
        <v>2.9974070872947274</v>
      </c>
      <c r="T7">
        <v>0</v>
      </c>
      <c r="U7">
        <v>330.96204926962122</v>
      </c>
      <c r="V7">
        <v>0</v>
      </c>
      <c r="W7">
        <v>11.486572162007985</v>
      </c>
      <c r="X7">
        <v>13.717801490066226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13.601059999999999</v>
      </c>
      <c r="AL7">
        <v>0.4426500000000001</v>
      </c>
      <c r="AM7">
        <v>0</v>
      </c>
      <c r="AN7">
        <v>0</v>
      </c>
      <c r="AO7">
        <v>0</v>
      </c>
      <c r="AP7">
        <v>3.0279337174844412</v>
      </c>
      <c r="AQ7">
        <v>0</v>
      </c>
      <c r="AR7">
        <v>12.618000000000004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583.06670853605794</v>
      </c>
      <c r="DN7">
        <v>21.460907458114715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39.999549219586406</v>
      </c>
      <c r="L8">
        <v>9.9957820738137091</v>
      </c>
      <c r="M8">
        <v>0</v>
      </c>
      <c r="N8">
        <v>29.997860340589884</v>
      </c>
      <c r="O8">
        <v>50.376531847334007</v>
      </c>
      <c r="P8">
        <v>67.836170655961226</v>
      </c>
      <c r="Q8">
        <v>1.9974126778783958</v>
      </c>
      <c r="R8">
        <v>4.9976958525345623</v>
      </c>
      <c r="S8">
        <v>2.9974070872947274</v>
      </c>
      <c r="T8">
        <v>0</v>
      </c>
      <c r="U8">
        <v>330.96204926962122</v>
      </c>
      <c r="V8">
        <v>0</v>
      </c>
      <c r="W8">
        <v>11.486572162007985</v>
      </c>
      <c r="X8">
        <v>13.717801490066226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13.601059999999999</v>
      </c>
      <c r="AL8">
        <v>0.4426500000000001</v>
      </c>
      <c r="AM8">
        <v>0</v>
      </c>
      <c r="AN8">
        <v>0</v>
      </c>
      <c r="AO8">
        <v>0</v>
      </c>
      <c r="AP8">
        <v>3.0279337174844412</v>
      </c>
      <c r="AQ8">
        <v>0</v>
      </c>
      <c r="AR8">
        <v>12.618000000000004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583.06670853605794</v>
      </c>
      <c r="DN8">
        <v>21.460907458114715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40.000560443871549</v>
      </c>
      <c r="L9">
        <v>9.9957820738137091</v>
      </c>
      <c r="M9">
        <v>0</v>
      </c>
      <c r="N9">
        <v>29.997860340589884</v>
      </c>
      <c r="O9">
        <v>50.376531847334007</v>
      </c>
      <c r="P9">
        <v>67.836170655961226</v>
      </c>
      <c r="Q9">
        <v>1.9974126778783958</v>
      </c>
      <c r="R9">
        <v>4.9976958525345623</v>
      </c>
      <c r="S9">
        <v>2.9974070872947274</v>
      </c>
      <c r="T9">
        <v>0</v>
      </c>
      <c r="U9">
        <v>330.96204926962122</v>
      </c>
      <c r="V9">
        <v>0</v>
      </c>
      <c r="W9">
        <v>11.486572162007985</v>
      </c>
      <c r="X9">
        <v>13.717801490066226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13.601059999999999</v>
      </c>
      <c r="AL9">
        <v>0.4426500000000001</v>
      </c>
      <c r="AM9">
        <v>0</v>
      </c>
      <c r="AN9">
        <v>0</v>
      </c>
      <c r="AO9">
        <v>0</v>
      </c>
      <c r="AP9">
        <v>0.81334847896326468</v>
      </c>
      <c r="AQ9">
        <v>0</v>
      </c>
      <c r="AR9">
        <v>1.6824000000000001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566.79215033213188</v>
      </c>
      <c r="DN9">
        <v>20.861761647804741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40.000560443871549</v>
      </c>
      <c r="L10">
        <v>9.9957820738137091</v>
      </c>
      <c r="M10">
        <v>0</v>
      </c>
      <c r="N10">
        <v>29.997860340589884</v>
      </c>
      <c r="O10">
        <v>50.376531847334007</v>
      </c>
      <c r="P10">
        <v>67.836170655961226</v>
      </c>
      <c r="Q10">
        <v>1.9974126778783958</v>
      </c>
      <c r="R10">
        <v>4.9976958525345623</v>
      </c>
      <c r="S10">
        <v>2.9974070872947274</v>
      </c>
      <c r="T10">
        <v>0</v>
      </c>
      <c r="U10">
        <v>330.96204926962122</v>
      </c>
      <c r="V10">
        <v>0</v>
      </c>
      <c r="W10">
        <v>11.486572162007985</v>
      </c>
      <c r="X10">
        <v>13.717801490066226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13.601059999999999</v>
      </c>
      <c r="AL10">
        <v>0.4426500000000001</v>
      </c>
      <c r="AM10">
        <v>0</v>
      </c>
      <c r="AN10">
        <v>0</v>
      </c>
      <c r="AO10">
        <v>0</v>
      </c>
      <c r="AP10">
        <v>0.81334847896326468</v>
      </c>
      <c r="AQ10">
        <v>0</v>
      </c>
      <c r="AR10">
        <v>1.6824000000000001</v>
      </c>
      <c r="AS10">
        <v>2.3919000000000001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566.62736568494176</v>
      </c>
      <c r="DN10">
        <v>20.85569629499475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40.000560443871549</v>
      </c>
      <c r="L11">
        <v>9.9957820738137091</v>
      </c>
      <c r="M11">
        <v>0</v>
      </c>
      <c r="N11">
        <v>29.997860340589884</v>
      </c>
      <c r="O11">
        <v>50.376531847334007</v>
      </c>
      <c r="P11">
        <v>67.836170655961226</v>
      </c>
      <c r="Q11">
        <v>1.9974126778783958</v>
      </c>
      <c r="R11">
        <v>4.9976958525345623</v>
      </c>
      <c r="S11">
        <v>2.9974070872947274</v>
      </c>
      <c r="T11">
        <v>0</v>
      </c>
      <c r="U11">
        <v>330.96204926962122</v>
      </c>
      <c r="V11">
        <v>0</v>
      </c>
      <c r="W11">
        <v>11.486572162007985</v>
      </c>
      <c r="X11">
        <v>13.717801490066226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13.601059999999999</v>
      </c>
      <c r="AL11">
        <v>0.4426500000000001</v>
      </c>
      <c r="AM11">
        <v>0</v>
      </c>
      <c r="AN11">
        <v>0</v>
      </c>
      <c r="AO11">
        <v>0</v>
      </c>
      <c r="AP11">
        <v>0.81334847896326468</v>
      </c>
      <c r="AQ11">
        <v>0</v>
      </c>
      <c r="AR11">
        <v>1.6824000000000001</v>
      </c>
      <c r="AS11">
        <v>2.3919000000000001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566.62736568494176</v>
      </c>
      <c r="DN11">
        <v>20.85569629499475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40.000560443871549</v>
      </c>
      <c r="L12">
        <v>9.9957820738137091</v>
      </c>
      <c r="M12">
        <v>0</v>
      </c>
      <c r="N12">
        <v>29.997860340589884</v>
      </c>
      <c r="O12">
        <v>50.376531847334007</v>
      </c>
      <c r="P12">
        <v>67.836170655961226</v>
      </c>
      <c r="Q12">
        <v>1.9974126778783958</v>
      </c>
      <c r="R12">
        <v>4.9976958525345623</v>
      </c>
      <c r="S12">
        <v>2.9974070872947274</v>
      </c>
      <c r="T12">
        <v>0</v>
      </c>
      <c r="U12">
        <v>330.96204926962122</v>
      </c>
      <c r="V12">
        <v>0</v>
      </c>
      <c r="W12">
        <v>11.486572162007985</v>
      </c>
      <c r="X12">
        <v>13.717801490066226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13.601059999999999</v>
      </c>
      <c r="AL12">
        <v>2.3608000000000007</v>
      </c>
      <c r="AM12">
        <v>0</v>
      </c>
      <c r="AN12">
        <v>0</v>
      </c>
      <c r="AO12">
        <v>0</v>
      </c>
      <c r="AP12">
        <v>0.81334847896326468</v>
      </c>
      <c r="AQ12">
        <v>0</v>
      </c>
      <c r="AR12">
        <v>1.6824000000000001</v>
      </c>
      <c r="AS12">
        <v>2.3919000000000001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568.47742123296257</v>
      </c>
      <c r="DN12">
        <v>20.923790746974099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40.000560443871549</v>
      </c>
      <c r="L13">
        <v>9.9957820738137091</v>
      </c>
      <c r="M13">
        <v>0</v>
      </c>
      <c r="N13">
        <v>29.997860340589884</v>
      </c>
      <c r="O13">
        <v>50.376531847334007</v>
      </c>
      <c r="P13">
        <v>67.836170655961226</v>
      </c>
      <c r="Q13">
        <v>1.9974126778783958</v>
      </c>
      <c r="R13">
        <v>4.9976958525345623</v>
      </c>
      <c r="S13">
        <v>2.9974070872947274</v>
      </c>
      <c r="T13">
        <v>0</v>
      </c>
      <c r="U13">
        <v>330.96204926962122</v>
      </c>
      <c r="V13">
        <v>0</v>
      </c>
      <c r="W13">
        <v>11.488355248169244</v>
      </c>
      <c r="X13">
        <v>13.717801490066226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13.601059999999999</v>
      </c>
      <c r="AL13">
        <v>20.158281000000006</v>
      </c>
      <c r="AM13">
        <v>0</v>
      </c>
      <c r="AN13">
        <v>0</v>
      </c>
      <c r="AO13">
        <v>0</v>
      </c>
      <c r="AP13">
        <v>0.81334847896326468</v>
      </c>
      <c r="AQ13">
        <v>0</v>
      </c>
      <c r="AR13">
        <v>2.2432000000000003</v>
      </c>
      <c r="AS13">
        <v>2.3919000000000001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586.18570327766815</v>
      </c>
      <c r="DN13">
        <v>21.575572788429724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40.000560443871549</v>
      </c>
      <c r="L14">
        <v>9.9957820738137091</v>
      </c>
      <c r="M14">
        <v>0</v>
      </c>
      <c r="N14">
        <v>29.997860340589884</v>
      </c>
      <c r="O14">
        <v>50.376531847334007</v>
      </c>
      <c r="P14">
        <v>67.836170655961226</v>
      </c>
      <c r="Q14">
        <v>1.9974126778783958</v>
      </c>
      <c r="R14">
        <v>4.9976958525345623</v>
      </c>
      <c r="S14">
        <v>2.9974070872947274</v>
      </c>
      <c r="T14">
        <v>0</v>
      </c>
      <c r="U14">
        <v>330.96204926962122</v>
      </c>
      <c r="V14">
        <v>0</v>
      </c>
      <c r="W14">
        <v>11.488355248169244</v>
      </c>
      <c r="X14">
        <v>13.717801490066226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13.601059999999999</v>
      </c>
      <c r="AL14">
        <v>20.158281000000006</v>
      </c>
      <c r="AM14">
        <v>0</v>
      </c>
      <c r="AN14">
        <v>0</v>
      </c>
      <c r="AO14">
        <v>0</v>
      </c>
      <c r="AP14">
        <v>0.81334847896326468</v>
      </c>
      <c r="AQ14">
        <v>0</v>
      </c>
      <c r="AR14">
        <v>2.2432000000000003</v>
      </c>
      <c r="AS14">
        <v>2.3919000000000001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586.18570327766815</v>
      </c>
      <c r="DN14">
        <v>21.575572788429724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40.000560443871549</v>
      </c>
      <c r="L15">
        <v>9.9957820738137091</v>
      </c>
      <c r="M15">
        <v>0</v>
      </c>
      <c r="N15">
        <v>29.997860340589884</v>
      </c>
      <c r="O15">
        <v>50.376531847334007</v>
      </c>
      <c r="P15">
        <v>67.836170655961226</v>
      </c>
      <c r="Q15">
        <v>1.9974126778783958</v>
      </c>
      <c r="R15">
        <v>4.9976958525345623</v>
      </c>
      <c r="S15">
        <v>2.9974070872947274</v>
      </c>
      <c r="T15">
        <v>0</v>
      </c>
      <c r="U15">
        <v>330.96204926962122</v>
      </c>
      <c r="V15">
        <v>0</v>
      </c>
      <c r="W15">
        <v>11.488355248169244</v>
      </c>
      <c r="X15">
        <v>13.717801490066226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13.601059999999999</v>
      </c>
      <c r="AL15">
        <v>20.158281000000006</v>
      </c>
      <c r="AM15">
        <v>0</v>
      </c>
      <c r="AN15">
        <v>0</v>
      </c>
      <c r="AO15">
        <v>0</v>
      </c>
      <c r="AP15">
        <v>0.81334847896326468</v>
      </c>
      <c r="AQ15">
        <v>0</v>
      </c>
      <c r="AR15">
        <v>2.2432000000000003</v>
      </c>
      <c r="AS15">
        <v>2.3919000000000001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586.18570327766815</v>
      </c>
      <c r="DN15">
        <v>21.575572788429724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40.000560443871549</v>
      </c>
      <c r="L16">
        <v>9.9957820738137091</v>
      </c>
      <c r="M16">
        <v>0</v>
      </c>
      <c r="N16">
        <v>29.997860340589884</v>
      </c>
      <c r="O16">
        <v>50.376531847334007</v>
      </c>
      <c r="P16">
        <v>67.836170655961226</v>
      </c>
      <c r="Q16">
        <v>1.9974126778783958</v>
      </c>
      <c r="R16">
        <v>4.9976958525345623</v>
      </c>
      <c r="S16">
        <v>2.9974070872947274</v>
      </c>
      <c r="T16">
        <v>0</v>
      </c>
      <c r="U16">
        <v>330.96204926962122</v>
      </c>
      <c r="V16">
        <v>0</v>
      </c>
      <c r="W16">
        <v>11.488355248169244</v>
      </c>
      <c r="X16">
        <v>13.717801490066226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13.601059999999999</v>
      </c>
      <c r="AL16">
        <v>20.158281000000006</v>
      </c>
      <c r="AM16">
        <v>0</v>
      </c>
      <c r="AN16">
        <v>0</v>
      </c>
      <c r="AO16">
        <v>0</v>
      </c>
      <c r="AP16">
        <v>0.81334847896326468</v>
      </c>
      <c r="AQ16">
        <v>0</v>
      </c>
      <c r="AR16">
        <v>2.2432000000000003</v>
      </c>
      <c r="AS16">
        <v>2.3919000000000001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586.18570327766815</v>
      </c>
      <c r="DN16">
        <v>21.575572788429724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40.000560443871549</v>
      </c>
      <c r="L17">
        <v>9.9957820738137091</v>
      </c>
      <c r="M17">
        <v>0</v>
      </c>
      <c r="N17">
        <v>29.997860340589884</v>
      </c>
      <c r="O17">
        <v>50.376531847334007</v>
      </c>
      <c r="P17">
        <v>67.836170655961226</v>
      </c>
      <c r="Q17">
        <v>1.9974126778783958</v>
      </c>
      <c r="R17">
        <v>4.9976958525345623</v>
      </c>
      <c r="S17">
        <v>2.9974070872947274</v>
      </c>
      <c r="T17">
        <v>0</v>
      </c>
      <c r="U17">
        <v>330.96204926962122</v>
      </c>
      <c r="V17">
        <v>0</v>
      </c>
      <c r="W17">
        <v>11.486572162007985</v>
      </c>
      <c r="X17">
        <v>13.717801490066226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4.8107999999999995</v>
      </c>
      <c r="AI17">
        <v>0</v>
      </c>
      <c r="AJ17">
        <v>0</v>
      </c>
      <c r="AK17">
        <v>13.601059999999999</v>
      </c>
      <c r="AL17">
        <v>0.88530000000000031</v>
      </c>
      <c r="AM17">
        <v>0</v>
      </c>
      <c r="AN17">
        <v>0</v>
      </c>
      <c r="AO17">
        <v>0</v>
      </c>
      <c r="AP17">
        <v>0.81334847896326468</v>
      </c>
      <c r="AQ17">
        <v>0</v>
      </c>
      <c r="AR17">
        <v>2.2432000000000003</v>
      </c>
      <c r="AS17">
        <v>2.3919000000000001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572.23520968296248</v>
      </c>
      <c r="DN17">
        <v>21.062102296974096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40.000560443871549</v>
      </c>
      <c r="L18">
        <v>9.9957820738137091</v>
      </c>
      <c r="M18">
        <v>0</v>
      </c>
      <c r="N18">
        <v>29.997860340589884</v>
      </c>
      <c r="O18">
        <v>50.376531847334007</v>
      </c>
      <c r="P18">
        <v>67.836170655961226</v>
      </c>
      <c r="Q18">
        <v>1.9974126778783958</v>
      </c>
      <c r="R18">
        <v>4.9976958525345623</v>
      </c>
      <c r="S18">
        <v>2.9974070872947274</v>
      </c>
      <c r="T18">
        <v>0</v>
      </c>
      <c r="U18">
        <v>330.96204926962122</v>
      </c>
      <c r="V18">
        <v>0</v>
      </c>
      <c r="W18">
        <v>11.486572162007985</v>
      </c>
      <c r="X18">
        <v>13.717801490066226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4.8107999999999995</v>
      </c>
      <c r="AI18">
        <v>0</v>
      </c>
      <c r="AJ18">
        <v>0</v>
      </c>
      <c r="AK18">
        <v>13.601059999999999</v>
      </c>
      <c r="AL18">
        <v>0.4426500000000001</v>
      </c>
      <c r="AM18">
        <v>0</v>
      </c>
      <c r="AN18">
        <v>0</v>
      </c>
      <c r="AO18">
        <v>0</v>
      </c>
      <c r="AP18">
        <v>0.81334847896326468</v>
      </c>
      <c r="AQ18">
        <v>0</v>
      </c>
      <c r="AR18">
        <v>2.2432000000000003</v>
      </c>
      <c r="AS18">
        <v>2.3919000000000001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571.80827388494174</v>
      </c>
      <c r="DN18">
        <v>21.046388094994754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40.000560443871549</v>
      </c>
      <c r="L19">
        <v>9.9957820738137091</v>
      </c>
      <c r="M19">
        <v>0</v>
      </c>
      <c r="N19">
        <v>29.997860340589884</v>
      </c>
      <c r="O19">
        <v>50.376531847334007</v>
      </c>
      <c r="P19">
        <v>67.836170655961226</v>
      </c>
      <c r="Q19">
        <v>1.9974126778783958</v>
      </c>
      <c r="R19">
        <v>4.9976958525345623</v>
      </c>
      <c r="S19">
        <v>2.9974070872947274</v>
      </c>
      <c r="T19">
        <v>0</v>
      </c>
      <c r="U19">
        <v>330.96204926962122</v>
      </c>
      <c r="V19">
        <v>0</v>
      </c>
      <c r="W19">
        <v>11.486572162007985</v>
      </c>
      <c r="X19">
        <v>6.0026455242966765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4.8107999999999995</v>
      </c>
      <c r="AI19">
        <v>0</v>
      </c>
      <c r="AJ19">
        <v>0</v>
      </c>
      <c r="AK19">
        <v>13.601059999999999</v>
      </c>
      <c r="AL19">
        <v>0.4426500000000001</v>
      </c>
      <c r="AM19">
        <v>0</v>
      </c>
      <c r="AN19">
        <v>0</v>
      </c>
      <c r="AO19">
        <v>0</v>
      </c>
      <c r="AP19">
        <v>0.81334847896326468</v>
      </c>
      <c r="AQ19">
        <v>0</v>
      </c>
      <c r="AR19">
        <v>2.2432000000000003</v>
      </c>
      <c r="AS19">
        <v>2.3919000000000001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564.36700599177857</v>
      </c>
      <c r="DN19">
        <v>20.772500022388435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40.000560443871549</v>
      </c>
      <c r="L20">
        <v>9.9957820738137091</v>
      </c>
      <c r="M20">
        <v>0</v>
      </c>
      <c r="N20">
        <v>29.997860340589884</v>
      </c>
      <c r="O20">
        <v>50.376531847334007</v>
      </c>
      <c r="P20">
        <v>67.836170655961226</v>
      </c>
      <c r="Q20">
        <v>1.9974126778783958</v>
      </c>
      <c r="R20">
        <v>4.9976958525345623</v>
      </c>
      <c r="S20">
        <v>2.9974070872947274</v>
      </c>
      <c r="T20">
        <v>0</v>
      </c>
      <c r="U20">
        <v>330.96204926962122</v>
      </c>
      <c r="V20">
        <v>0</v>
      </c>
      <c r="W20">
        <v>11.486572162007985</v>
      </c>
      <c r="X20">
        <v>6.0026455242966765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4.8107999999999995</v>
      </c>
      <c r="AI20">
        <v>0</v>
      </c>
      <c r="AJ20">
        <v>0</v>
      </c>
      <c r="AK20">
        <v>13.601059999999999</v>
      </c>
      <c r="AL20">
        <v>0.4426500000000001</v>
      </c>
      <c r="AM20">
        <v>0</v>
      </c>
      <c r="AN20">
        <v>0</v>
      </c>
      <c r="AO20">
        <v>0</v>
      </c>
      <c r="AP20">
        <v>0.81334847896326468</v>
      </c>
      <c r="AQ20">
        <v>0</v>
      </c>
      <c r="AR20">
        <v>2.2432000000000003</v>
      </c>
      <c r="AS20">
        <v>2.3919000000000001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564.36700599177857</v>
      </c>
      <c r="DN20">
        <v>20.772500022388435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35.127182559999994</v>
      </c>
      <c r="L21">
        <v>9.9957820738137091</v>
      </c>
      <c r="M21">
        <v>0</v>
      </c>
      <c r="N21">
        <v>29.997860340589884</v>
      </c>
      <c r="O21">
        <v>50.376531847334007</v>
      </c>
      <c r="P21">
        <v>67.836170655961226</v>
      </c>
      <c r="Q21">
        <v>1.9974126778783958</v>
      </c>
      <c r="R21">
        <v>4.9976958525345623</v>
      </c>
      <c r="S21">
        <v>2.9974070872947274</v>
      </c>
      <c r="T21">
        <v>0</v>
      </c>
      <c r="U21">
        <v>330.96204926962122</v>
      </c>
      <c r="V21">
        <v>0</v>
      </c>
      <c r="W21">
        <v>11.486572162007985</v>
      </c>
      <c r="X21">
        <v>6.0026455242966765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4.8107999999999995</v>
      </c>
      <c r="AI21">
        <v>0</v>
      </c>
      <c r="AJ21">
        <v>0</v>
      </c>
      <c r="AK21">
        <v>13.601059999999999</v>
      </c>
      <c r="AL21">
        <v>0.4426500000000001</v>
      </c>
      <c r="AM21">
        <v>0</v>
      </c>
      <c r="AN21">
        <v>0</v>
      </c>
      <c r="AO21">
        <v>0</v>
      </c>
      <c r="AP21">
        <v>0.81334847896326468</v>
      </c>
      <c r="AQ21">
        <v>0</v>
      </c>
      <c r="AR21">
        <v>2.2432000000000003</v>
      </c>
      <c r="AS21">
        <v>2.3919000000000001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559.66663296366448</v>
      </c>
      <c r="DN21">
        <v>20.59949516663098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39.999170571890673</v>
      </c>
      <c r="L22">
        <v>9.9957820738137091</v>
      </c>
      <c r="M22">
        <v>0</v>
      </c>
      <c r="N22">
        <v>29.997860340589884</v>
      </c>
      <c r="O22">
        <v>50.376531847334007</v>
      </c>
      <c r="P22">
        <v>67.836170655961226</v>
      </c>
      <c r="Q22">
        <v>1.9974126778783958</v>
      </c>
      <c r="R22">
        <v>4.9976958525345623</v>
      </c>
      <c r="S22">
        <v>2.9974070872947274</v>
      </c>
      <c r="T22">
        <v>0</v>
      </c>
      <c r="U22">
        <v>330.96204926962122</v>
      </c>
      <c r="V22">
        <v>0</v>
      </c>
      <c r="W22">
        <v>11.486572162007985</v>
      </c>
      <c r="X22">
        <v>6.0026455242966765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4.8107999999999995</v>
      </c>
      <c r="AI22">
        <v>0</v>
      </c>
      <c r="AJ22">
        <v>0</v>
      </c>
      <c r="AK22">
        <v>13.601059999999999</v>
      </c>
      <c r="AL22">
        <v>0.4426500000000001</v>
      </c>
      <c r="AM22">
        <v>0</v>
      </c>
      <c r="AN22">
        <v>0</v>
      </c>
      <c r="AO22">
        <v>0</v>
      </c>
      <c r="AP22">
        <v>1.1386878705485703</v>
      </c>
      <c r="AQ22">
        <v>0</v>
      </c>
      <c r="AR22">
        <v>2.2432000000000003</v>
      </c>
      <c r="AS22">
        <v>2.3919000000000001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564.67943640024464</v>
      </c>
      <c r="DN22">
        <v>20.784019133526691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39.999170571890673</v>
      </c>
      <c r="L23">
        <v>9.9957820738137091</v>
      </c>
      <c r="M23">
        <v>0</v>
      </c>
      <c r="N23">
        <v>29.997860340589884</v>
      </c>
      <c r="O23">
        <v>50.376531847334007</v>
      </c>
      <c r="P23">
        <v>67.836170655961226</v>
      </c>
      <c r="Q23">
        <v>1.9974126778783958</v>
      </c>
      <c r="R23">
        <v>10.763634293193716</v>
      </c>
      <c r="S23">
        <v>2.9974070872947274</v>
      </c>
      <c r="T23">
        <v>0</v>
      </c>
      <c r="U23">
        <v>330.96204926962122</v>
      </c>
      <c r="V23">
        <v>4.1275636402214015</v>
      </c>
      <c r="W23">
        <v>11.489052969502406</v>
      </c>
      <c r="X23">
        <v>13.719607087882586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4.8107999999999995</v>
      </c>
      <c r="AI23">
        <v>0</v>
      </c>
      <c r="AJ23">
        <v>0</v>
      </c>
      <c r="AK23">
        <v>13.601059999999999</v>
      </c>
      <c r="AL23">
        <v>0.4426500000000001</v>
      </c>
      <c r="AM23">
        <v>0</v>
      </c>
      <c r="AN23">
        <v>0</v>
      </c>
      <c r="AO23">
        <v>0</v>
      </c>
      <c r="AP23">
        <v>3.0279337174844412</v>
      </c>
      <c r="AQ23">
        <v>0</v>
      </c>
      <c r="AR23">
        <v>2.8039999999999998</v>
      </c>
      <c r="AS23">
        <v>2.3919000000000001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584.03008008631014</v>
      </c>
      <c r="DN23">
        <v>21.496365746358073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37.760571621907609</v>
      </c>
      <c r="L24">
        <v>9.9957820738137091</v>
      </c>
      <c r="M24">
        <v>0</v>
      </c>
      <c r="N24">
        <v>29.997860340589884</v>
      </c>
      <c r="O24">
        <v>50.376531847334007</v>
      </c>
      <c r="P24">
        <v>67.836170655961226</v>
      </c>
      <c r="Q24">
        <v>1.9974126778783958</v>
      </c>
      <c r="R24">
        <v>10.763634293193716</v>
      </c>
      <c r="S24">
        <v>2.9974070872947274</v>
      </c>
      <c r="T24">
        <v>0</v>
      </c>
      <c r="U24">
        <v>330.96204926962122</v>
      </c>
      <c r="V24">
        <v>5.266926406926407</v>
      </c>
      <c r="W24">
        <v>11.489052969502406</v>
      </c>
      <c r="X24">
        <v>13.719607087882586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13.601059999999999</v>
      </c>
      <c r="AL24">
        <v>0.4426500000000001</v>
      </c>
      <c r="AM24">
        <v>0</v>
      </c>
      <c r="AN24">
        <v>0</v>
      </c>
      <c r="AO24">
        <v>0</v>
      </c>
      <c r="AP24">
        <v>3.0279337174844412</v>
      </c>
      <c r="AQ24">
        <v>0</v>
      </c>
      <c r="AR24">
        <v>2.8039999999999998</v>
      </c>
      <c r="AS24">
        <v>2.3919000000000001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587.60988354342237</v>
      </c>
      <c r="DN24">
        <v>21.628126105967603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39.999755940071751</v>
      </c>
      <c r="L25">
        <v>9.9957820738137091</v>
      </c>
      <c r="M25">
        <v>0</v>
      </c>
      <c r="N25">
        <v>29.997860340589884</v>
      </c>
      <c r="O25">
        <v>50.376531847334007</v>
      </c>
      <c r="P25">
        <v>67.836170655961226</v>
      </c>
      <c r="Q25">
        <v>1.9974126778783958</v>
      </c>
      <c r="R25">
        <v>10.763634293193716</v>
      </c>
      <c r="S25">
        <v>2.9974070872947274</v>
      </c>
      <c r="T25">
        <v>0</v>
      </c>
      <c r="U25">
        <v>330.96204926962122</v>
      </c>
      <c r="V25">
        <v>5.266926406926407</v>
      </c>
      <c r="W25">
        <v>11.489052969502406</v>
      </c>
      <c r="X25">
        <v>13.719607087882586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14.432400000000003</v>
      </c>
      <c r="AI25">
        <v>0</v>
      </c>
      <c r="AJ25">
        <v>0</v>
      </c>
      <c r="AK25">
        <v>13.601059999999999</v>
      </c>
      <c r="AL25">
        <v>0.4426500000000001</v>
      </c>
      <c r="AM25">
        <v>0</v>
      </c>
      <c r="AN25">
        <v>0</v>
      </c>
      <c r="AO25">
        <v>0</v>
      </c>
      <c r="AP25">
        <v>3.0279337174844412</v>
      </c>
      <c r="AQ25">
        <v>0</v>
      </c>
      <c r="AR25">
        <v>3.6452000000000009</v>
      </c>
      <c r="AS25">
        <v>2.3919000000000001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598.44753830222339</v>
      </c>
      <c r="DN25">
        <v>22.027023665330802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39.999755940071751</v>
      </c>
      <c r="L26">
        <v>9.9957820738137091</v>
      </c>
      <c r="M26">
        <v>0</v>
      </c>
      <c r="N26">
        <v>29.997860340589884</v>
      </c>
      <c r="O26">
        <v>50.376531847334007</v>
      </c>
      <c r="P26">
        <v>67.836170655961226</v>
      </c>
      <c r="Q26">
        <v>1.9974126778783958</v>
      </c>
      <c r="R26">
        <v>10.763634293193716</v>
      </c>
      <c r="S26">
        <v>2.9974070872947274</v>
      </c>
      <c r="T26">
        <v>0</v>
      </c>
      <c r="U26">
        <v>330.96204926962122</v>
      </c>
      <c r="V26">
        <v>5.266926406926407</v>
      </c>
      <c r="W26">
        <v>11.489052969502406</v>
      </c>
      <c r="X26">
        <v>13.719607087882586</v>
      </c>
      <c r="Y26">
        <v>0</v>
      </c>
      <c r="Z26">
        <v>0</v>
      </c>
      <c r="AA26">
        <v>1.7858103799901544</v>
      </c>
      <c r="AB26">
        <v>3.345368000000001</v>
      </c>
      <c r="AC26">
        <v>0</v>
      </c>
      <c r="AD26">
        <v>2.3149500000000001</v>
      </c>
      <c r="AE26">
        <v>8.3717191999999994</v>
      </c>
      <c r="AF26">
        <v>0</v>
      </c>
      <c r="AG26">
        <v>0</v>
      </c>
      <c r="AH26">
        <v>19.243199999999998</v>
      </c>
      <c r="AI26">
        <v>0.96990000000000021</v>
      </c>
      <c r="AJ26">
        <v>0</v>
      </c>
      <c r="AK26">
        <v>13.601059999999999</v>
      </c>
      <c r="AL26">
        <v>0.4426500000000001</v>
      </c>
      <c r="AM26">
        <v>1.32054</v>
      </c>
      <c r="AN26">
        <v>0</v>
      </c>
      <c r="AO26">
        <v>0</v>
      </c>
      <c r="AP26">
        <v>3.0279337174844412</v>
      </c>
      <c r="AQ26">
        <v>0</v>
      </c>
      <c r="AR26">
        <v>3.6452000000000009</v>
      </c>
      <c r="AS26">
        <v>2.3919000000000001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613.28908914319732</v>
      </c>
      <c r="DN26">
        <v>22.573332804347118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40.000214145750391</v>
      </c>
      <c r="L27">
        <v>9.9957820738137091</v>
      </c>
      <c r="M27">
        <v>0</v>
      </c>
      <c r="N27">
        <v>29.997860340589884</v>
      </c>
      <c r="O27">
        <v>50.376531847334007</v>
      </c>
      <c r="P27">
        <v>67.836170655961226</v>
      </c>
      <c r="Q27">
        <v>1.9974126778783958</v>
      </c>
      <c r="R27">
        <v>10.76878531492085</v>
      </c>
      <c r="S27">
        <v>2.9974070872947274</v>
      </c>
      <c r="T27">
        <v>0</v>
      </c>
      <c r="U27">
        <v>330.96204926962122</v>
      </c>
      <c r="V27">
        <v>5.2680540270135072</v>
      </c>
      <c r="W27">
        <v>11.489052969502406</v>
      </c>
      <c r="X27">
        <v>15.989233310368583</v>
      </c>
      <c r="Y27">
        <v>0</v>
      </c>
      <c r="Z27">
        <v>0.55880000000000007</v>
      </c>
      <c r="AA27">
        <v>3.5716207599803096</v>
      </c>
      <c r="AB27">
        <v>6.690736000000002</v>
      </c>
      <c r="AC27">
        <v>0</v>
      </c>
      <c r="AD27">
        <v>4.6299000000000001</v>
      </c>
      <c r="AE27">
        <v>12.5575788</v>
      </c>
      <c r="AF27">
        <v>0</v>
      </c>
      <c r="AG27">
        <v>0</v>
      </c>
      <c r="AH27">
        <v>26.459400000000002</v>
      </c>
      <c r="AI27">
        <v>4.1524652000000009</v>
      </c>
      <c r="AJ27">
        <v>0</v>
      </c>
      <c r="AK27">
        <v>13.601059999999999</v>
      </c>
      <c r="AL27">
        <v>0.4426500000000001</v>
      </c>
      <c r="AM27">
        <v>2.6817120000000001</v>
      </c>
      <c r="AN27">
        <v>0</v>
      </c>
      <c r="AO27">
        <v>0</v>
      </c>
      <c r="AP27">
        <v>0.81334847896326468</v>
      </c>
      <c r="AQ27">
        <v>0</v>
      </c>
      <c r="AR27">
        <v>3.6452000000000009</v>
      </c>
      <c r="AS27">
        <v>2.3919000000000001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636.44923677911561</v>
      </c>
      <c r="DN27">
        <v>23.425688179876722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40.000214145750391</v>
      </c>
      <c r="L28">
        <v>9.9957820738137091</v>
      </c>
      <c r="M28">
        <v>0</v>
      </c>
      <c r="N28">
        <v>29.997860340589884</v>
      </c>
      <c r="O28">
        <v>50.376531847334007</v>
      </c>
      <c r="P28">
        <v>67.836170655961226</v>
      </c>
      <c r="Q28">
        <v>1.9974126778783958</v>
      </c>
      <c r="R28">
        <v>10.76878531492085</v>
      </c>
      <c r="S28">
        <v>2.9974070872947274</v>
      </c>
      <c r="T28">
        <v>0</v>
      </c>
      <c r="U28">
        <v>330.96204926962122</v>
      </c>
      <c r="V28">
        <v>5.2680540270135072</v>
      </c>
      <c r="W28">
        <v>11.489052969502406</v>
      </c>
      <c r="X28">
        <v>15.989233310368583</v>
      </c>
      <c r="Y28">
        <v>0</v>
      </c>
      <c r="Z28">
        <v>3.3125664000000001</v>
      </c>
      <c r="AA28">
        <v>6.6215441055814726</v>
      </c>
      <c r="AB28">
        <v>10.036104000000002</v>
      </c>
      <c r="AC28">
        <v>2.45784</v>
      </c>
      <c r="AD28">
        <v>6.9609540000000001</v>
      </c>
      <c r="AE28">
        <v>12.5575788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13.601059999999999</v>
      </c>
      <c r="AL28">
        <v>0.4426500000000001</v>
      </c>
      <c r="AM28">
        <v>4.0144416000000005</v>
      </c>
      <c r="AN28">
        <v>0</v>
      </c>
      <c r="AO28">
        <v>0</v>
      </c>
      <c r="AP28">
        <v>0.81334847896326468</v>
      </c>
      <c r="AQ28">
        <v>0</v>
      </c>
      <c r="AR28">
        <v>3.6452000000000009</v>
      </c>
      <c r="AS28">
        <v>2.3919000000000001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658.13776485530764</v>
      </c>
      <c r="DN28">
        <v>24.22404144928614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40.000214145750391</v>
      </c>
      <c r="L29">
        <v>9.9956795990667935</v>
      </c>
      <c r="M29">
        <v>0</v>
      </c>
      <c r="N29">
        <v>29.997860340589884</v>
      </c>
      <c r="O29">
        <v>50.376531847334007</v>
      </c>
      <c r="P29">
        <v>67.836170655961226</v>
      </c>
      <c r="Q29">
        <v>2.001322985957132</v>
      </c>
      <c r="R29">
        <v>7.8148836645335136</v>
      </c>
      <c r="S29">
        <v>1.9394987035436477</v>
      </c>
      <c r="T29">
        <v>0</v>
      </c>
      <c r="U29">
        <v>330.96204926962122</v>
      </c>
      <c r="V29">
        <v>5.2680540270135072</v>
      </c>
      <c r="W29">
        <v>11.489052969502406</v>
      </c>
      <c r="X29">
        <v>15.989233310368583</v>
      </c>
      <c r="Y29">
        <v>0</v>
      </c>
      <c r="Z29">
        <v>3.3125664000000001</v>
      </c>
      <c r="AA29">
        <v>10.032642584214351</v>
      </c>
      <c r="AB29">
        <v>10.036104000000002</v>
      </c>
      <c r="AC29">
        <v>2.45784</v>
      </c>
      <c r="AD29">
        <v>6.9609540000000001</v>
      </c>
      <c r="AE29">
        <v>12.5575788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13.601059999999999</v>
      </c>
      <c r="AL29">
        <v>0.4426500000000001</v>
      </c>
      <c r="AM29">
        <v>4.0144416000000005</v>
      </c>
      <c r="AN29">
        <v>0</v>
      </c>
      <c r="AO29">
        <v>0</v>
      </c>
      <c r="AP29">
        <v>0.81334847896326468</v>
      </c>
      <c r="AQ29">
        <v>0</v>
      </c>
      <c r="AR29">
        <v>3.6452000000000009</v>
      </c>
      <c r="AS29">
        <v>2.3919000000000001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657.56197407454238</v>
      </c>
      <c r="DN29">
        <v>24.202928507877658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40.000214145750391</v>
      </c>
      <c r="L30">
        <v>9.9956795990667935</v>
      </c>
      <c r="M30">
        <v>0</v>
      </c>
      <c r="N30">
        <v>29.997860340589884</v>
      </c>
      <c r="O30">
        <v>50.376531847334007</v>
      </c>
      <c r="P30">
        <v>67.836170655961226</v>
      </c>
      <c r="Q30">
        <v>2.001322985957132</v>
      </c>
      <c r="R30">
        <v>8.9029592845312067</v>
      </c>
      <c r="S30">
        <v>2.3944791485355652</v>
      </c>
      <c r="T30">
        <v>0</v>
      </c>
      <c r="U30">
        <v>330.96204926962122</v>
      </c>
      <c r="V30">
        <v>5.2680540270135072</v>
      </c>
      <c r="W30">
        <v>11.489052969502406</v>
      </c>
      <c r="X30">
        <v>15.989233310368583</v>
      </c>
      <c r="Y30">
        <v>0</v>
      </c>
      <c r="Z30">
        <v>3.3125664000000001</v>
      </c>
      <c r="AA30">
        <v>10.032642584214351</v>
      </c>
      <c r="AB30">
        <v>10.036104000000002</v>
      </c>
      <c r="AC30">
        <v>2.45784</v>
      </c>
      <c r="AD30">
        <v>6.9609540000000001</v>
      </c>
      <c r="AE30">
        <v>12.5575788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13.601059999999999</v>
      </c>
      <c r="AL30">
        <v>0.4426500000000001</v>
      </c>
      <c r="AM30">
        <v>4.0144416000000005</v>
      </c>
      <c r="AN30">
        <v>0</v>
      </c>
      <c r="AO30">
        <v>0</v>
      </c>
      <c r="AP30">
        <v>0.81334847896326468</v>
      </c>
      <c r="AQ30">
        <v>0</v>
      </c>
      <c r="AR30">
        <v>3.9256000000000002</v>
      </c>
      <c r="AS30">
        <v>2.3919000000000001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659.320697400977</v>
      </c>
      <c r="DN30">
        <v>24.267661246432695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40.000214145750391</v>
      </c>
      <c r="L31">
        <v>9.9956795990667935</v>
      </c>
      <c r="M31">
        <v>0</v>
      </c>
      <c r="N31">
        <v>29.997860340589884</v>
      </c>
      <c r="O31">
        <v>50.376531847334007</v>
      </c>
      <c r="P31">
        <v>67.836170655961226</v>
      </c>
      <c r="Q31">
        <v>2.001322985957132</v>
      </c>
      <c r="R31">
        <v>10.768536405867968</v>
      </c>
      <c r="S31">
        <v>2.9964609592861127</v>
      </c>
      <c r="T31">
        <v>0</v>
      </c>
      <c r="U31">
        <v>330.96204926962122</v>
      </c>
      <c r="V31">
        <v>5.2680540270135072</v>
      </c>
      <c r="W31">
        <v>11.489052969502406</v>
      </c>
      <c r="X31">
        <v>15.989233310368583</v>
      </c>
      <c r="Y31">
        <v>0</v>
      </c>
      <c r="Z31">
        <v>3.3125664000000001</v>
      </c>
      <c r="AA31">
        <v>10.032642584214351</v>
      </c>
      <c r="AB31">
        <v>10.036104000000002</v>
      </c>
      <c r="AC31">
        <v>3.8807999999999989</v>
      </c>
      <c r="AD31">
        <v>6.9609540000000001</v>
      </c>
      <c r="AE31">
        <v>12.5575788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13.601059999999999</v>
      </c>
      <c r="AL31">
        <v>0.4426500000000001</v>
      </c>
      <c r="AM31">
        <v>4.0144416000000005</v>
      </c>
      <c r="AN31">
        <v>0</v>
      </c>
      <c r="AO31">
        <v>0</v>
      </c>
      <c r="AP31">
        <v>0.81334847896326468</v>
      </c>
      <c r="AQ31">
        <v>0</v>
      </c>
      <c r="AR31">
        <v>12.618000000000004</v>
      </c>
      <c r="AS31">
        <v>2.3919000000000001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671.45692257413782</v>
      </c>
      <c r="DN31">
        <v>24.714355005359138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40.000214145750391</v>
      </c>
      <c r="L32">
        <v>9.9956795990667935</v>
      </c>
      <c r="M32">
        <v>0</v>
      </c>
      <c r="N32">
        <v>29.997860340589884</v>
      </c>
      <c r="O32">
        <v>50.376531847334007</v>
      </c>
      <c r="P32">
        <v>67.836170655961226</v>
      </c>
      <c r="Q32">
        <v>2.001322985957132</v>
      </c>
      <c r="R32">
        <v>10.768536405867968</v>
      </c>
      <c r="S32">
        <v>2.9964609592861127</v>
      </c>
      <c r="T32">
        <v>0</v>
      </c>
      <c r="U32">
        <v>330.96204926962122</v>
      </c>
      <c r="V32">
        <v>5.2680540270135072</v>
      </c>
      <c r="W32">
        <v>11.489052969502406</v>
      </c>
      <c r="X32">
        <v>15.989233310368583</v>
      </c>
      <c r="Y32">
        <v>0</v>
      </c>
      <c r="Z32">
        <v>3.3125664000000001</v>
      </c>
      <c r="AA32">
        <v>6.6215441055814726</v>
      </c>
      <c r="AB32">
        <v>10.036104000000002</v>
      </c>
      <c r="AC32">
        <v>3.8807999999999989</v>
      </c>
      <c r="AD32">
        <v>6.9609540000000001</v>
      </c>
      <c r="AE32">
        <v>12.5575788</v>
      </c>
      <c r="AF32">
        <v>0</v>
      </c>
      <c r="AG32">
        <v>0</v>
      </c>
      <c r="AH32">
        <v>33.67560000000001</v>
      </c>
      <c r="AI32">
        <v>4.1524652000000009</v>
      </c>
      <c r="AJ32">
        <v>0</v>
      </c>
      <c r="AK32">
        <v>13.601059999999999</v>
      </c>
      <c r="AL32">
        <v>0.4426500000000001</v>
      </c>
      <c r="AM32">
        <v>4.0144416000000005</v>
      </c>
      <c r="AN32">
        <v>0</v>
      </c>
      <c r="AO32">
        <v>0</v>
      </c>
      <c r="AP32">
        <v>0.81334847896326468</v>
      </c>
      <c r="AQ32">
        <v>0</v>
      </c>
      <c r="AR32">
        <v>12.618000000000004</v>
      </c>
      <c r="AS32">
        <v>2.3919000000000001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668.16699521302667</v>
      </c>
      <c r="DN32">
        <v>24.59318388783737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53.00097768795473</v>
      </c>
      <c r="L33">
        <v>9.9956795990667935</v>
      </c>
      <c r="M33">
        <v>0</v>
      </c>
      <c r="N33">
        <v>29.997860340589884</v>
      </c>
      <c r="O33">
        <v>50.376531847334007</v>
      </c>
      <c r="P33">
        <v>67.836170655961226</v>
      </c>
      <c r="Q33">
        <v>2.001322985957132</v>
      </c>
      <c r="R33">
        <v>10.768836321031049</v>
      </c>
      <c r="S33">
        <v>2.9964609592861127</v>
      </c>
      <c r="T33">
        <v>0</v>
      </c>
      <c r="U33">
        <v>330.96204926962122</v>
      </c>
      <c r="V33">
        <v>5.2680540270135072</v>
      </c>
      <c r="W33">
        <v>11.489052969502406</v>
      </c>
      <c r="X33">
        <v>15.989233310368583</v>
      </c>
      <c r="Y33">
        <v>0</v>
      </c>
      <c r="Z33">
        <v>3.3125664000000001</v>
      </c>
      <c r="AA33">
        <v>3.4110984786328795</v>
      </c>
      <c r="AB33">
        <v>10.036104000000002</v>
      </c>
      <c r="AC33">
        <v>3.8807999999999989</v>
      </c>
      <c r="AD33">
        <v>6.9609540000000001</v>
      </c>
      <c r="AE33">
        <v>12.5575788</v>
      </c>
      <c r="AF33">
        <v>0</v>
      </c>
      <c r="AG33">
        <v>0</v>
      </c>
      <c r="AH33">
        <v>33.67560000000001</v>
      </c>
      <c r="AI33">
        <v>0.96990000000000021</v>
      </c>
      <c r="AJ33">
        <v>0</v>
      </c>
      <c r="AK33">
        <v>13.601059999999999</v>
      </c>
      <c r="AL33">
        <v>0.4426500000000001</v>
      </c>
      <c r="AM33">
        <v>4.0144416000000005</v>
      </c>
      <c r="AN33">
        <v>0</v>
      </c>
      <c r="AO33">
        <v>0</v>
      </c>
      <c r="AP33">
        <v>0.81334847896326468</v>
      </c>
      <c r="AQ33">
        <v>0</v>
      </c>
      <c r="AR33">
        <v>3.3648000000000002</v>
      </c>
      <c r="AS33">
        <v>2.3919000000000001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665.61582365425841</v>
      </c>
      <c r="DN33">
        <v>24.49920807702437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64.997569207326976</v>
      </c>
      <c r="L34">
        <v>9.9956795990667935</v>
      </c>
      <c r="M34">
        <v>0</v>
      </c>
      <c r="N34">
        <v>29.997860340589884</v>
      </c>
      <c r="O34">
        <v>50.376531847334007</v>
      </c>
      <c r="P34">
        <v>67.836170655961226</v>
      </c>
      <c r="Q34">
        <v>2.001322985957132</v>
      </c>
      <c r="R34">
        <v>10.768836321031049</v>
      </c>
      <c r="S34">
        <v>2.9964609592861127</v>
      </c>
      <c r="T34">
        <v>0</v>
      </c>
      <c r="U34">
        <v>330.96204926962122</v>
      </c>
      <c r="V34">
        <v>5.2680540270135072</v>
      </c>
      <c r="W34">
        <v>11.489052969502406</v>
      </c>
      <c r="X34">
        <v>15.989233310368583</v>
      </c>
      <c r="Y34">
        <v>0</v>
      </c>
      <c r="Z34">
        <v>3.3125664000000001</v>
      </c>
      <c r="AA34">
        <v>0</v>
      </c>
      <c r="AB34">
        <v>6.690736000000002</v>
      </c>
      <c r="AC34">
        <v>0</v>
      </c>
      <c r="AD34">
        <v>4.6299000000000001</v>
      </c>
      <c r="AE34">
        <v>8.3717191999999994</v>
      </c>
      <c r="AF34">
        <v>0</v>
      </c>
      <c r="AG34">
        <v>0</v>
      </c>
      <c r="AH34">
        <v>28.864800000000006</v>
      </c>
      <c r="AI34">
        <v>0</v>
      </c>
      <c r="AJ34">
        <v>0</v>
      </c>
      <c r="AK34">
        <v>13.601059999999999</v>
      </c>
      <c r="AL34">
        <v>0.4426500000000001</v>
      </c>
      <c r="AM34">
        <v>2.6817120000000001</v>
      </c>
      <c r="AN34">
        <v>0</v>
      </c>
      <c r="AO34">
        <v>0</v>
      </c>
      <c r="AP34">
        <v>0.81334847896326468</v>
      </c>
      <c r="AQ34">
        <v>0</v>
      </c>
      <c r="AR34">
        <v>2.8039999999999998</v>
      </c>
      <c r="AS34">
        <v>2.3919000000000001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653.23961217742169</v>
      </c>
      <c r="DN34">
        <v>24.04360139460028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40.393393417516982</v>
      </c>
      <c r="L35">
        <v>9.9957820738137091</v>
      </c>
      <c r="M35">
        <v>0</v>
      </c>
      <c r="N35">
        <v>29.997860340589884</v>
      </c>
      <c r="O35">
        <v>50.376531847334007</v>
      </c>
      <c r="P35">
        <v>67.836170655961226</v>
      </c>
      <c r="Q35">
        <v>1.9974126778783958</v>
      </c>
      <c r="R35">
        <v>10.763634293193716</v>
      </c>
      <c r="S35">
        <v>2.9974070872947274</v>
      </c>
      <c r="T35">
        <v>0</v>
      </c>
      <c r="U35">
        <v>330.96204926962122</v>
      </c>
      <c r="V35">
        <v>5.2680540270135072</v>
      </c>
      <c r="W35">
        <v>11.489052969502406</v>
      </c>
      <c r="X35">
        <v>15.989233310368583</v>
      </c>
      <c r="Y35">
        <v>0</v>
      </c>
      <c r="Z35">
        <v>1.6562832000000003</v>
      </c>
      <c r="AA35">
        <v>0</v>
      </c>
      <c r="AB35">
        <v>3.345368000000001</v>
      </c>
      <c r="AC35">
        <v>0</v>
      </c>
      <c r="AD35">
        <v>2.2813999999999997</v>
      </c>
      <c r="AE35">
        <v>8.3717191999999994</v>
      </c>
      <c r="AF35">
        <v>0</v>
      </c>
      <c r="AG35">
        <v>0</v>
      </c>
      <c r="AH35">
        <v>19.243199999999998</v>
      </c>
      <c r="AI35">
        <v>0</v>
      </c>
      <c r="AJ35">
        <v>0</v>
      </c>
      <c r="AK35">
        <v>13.601059999999999</v>
      </c>
      <c r="AL35">
        <v>0.4426500000000001</v>
      </c>
      <c r="AM35">
        <v>1.340856</v>
      </c>
      <c r="AN35">
        <v>0</v>
      </c>
      <c r="AO35">
        <v>0</v>
      </c>
      <c r="AP35">
        <v>0.81334847896326468</v>
      </c>
      <c r="AQ35">
        <v>0</v>
      </c>
      <c r="AR35">
        <v>2.8039999999999998</v>
      </c>
      <c r="AS35">
        <v>2.3919000000000001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611.83859789524161</v>
      </c>
      <c r="DN35">
        <v>22.519768953809816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39.999755940071751</v>
      </c>
      <c r="L36">
        <v>9.9957820738137091</v>
      </c>
      <c r="M36">
        <v>0</v>
      </c>
      <c r="N36">
        <v>29.997860340589884</v>
      </c>
      <c r="O36">
        <v>50.376531847334007</v>
      </c>
      <c r="P36">
        <v>67.836170655961226</v>
      </c>
      <c r="Q36">
        <v>1.9974126778783958</v>
      </c>
      <c r="R36">
        <v>10.763634293193716</v>
      </c>
      <c r="S36">
        <v>2.9974070872947274</v>
      </c>
      <c r="T36">
        <v>0</v>
      </c>
      <c r="U36">
        <v>330.96204926962122</v>
      </c>
      <c r="V36">
        <v>5.2680540270135072</v>
      </c>
      <c r="W36">
        <v>11.489052969502406</v>
      </c>
      <c r="X36">
        <v>15.989233310368583</v>
      </c>
      <c r="Y36">
        <v>0</v>
      </c>
      <c r="Z36">
        <v>1.6562832000000003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14.432400000000003</v>
      </c>
      <c r="AI36">
        <v>0</v>
      </c>
      <c r="AJ36">
        <v>0</v>
      </c>
      <c r="AK36">
        <v>13.601059999999999</v>
      </c>
      <c r="AL36">
        <v>0.4426500000000001</v>
      </c>
      <c r="AM36">
        <v>0</v>
      </c>
      <c r="AN36">
        <v>0</v>
      </c>
      <c r="AO36">
        <v>0</v>
      </c>
      <c r="AP36">
        <v>0.81334847896326468</v>
      </c>
      <c r="AQ36">
        <v>0</v>
      </c>
      <c r="AR36">
        <v>2.8039999999999998</v>
      </c>
      <c r="AS36">
        <v>2.3919000000000001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603.3252518560837</v>
      </c>
      <c r="DN36">
        <v>22.206421515522543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67.174995165685857</v>
      </c>
      <c r="L37">
        <v>9.9957820738137091</v>
      </c>
      <c r="M37">
        <v>0</v>
      </c>
      <c r="N37">
        <v>29.997860340589884</v>
      </c>
      <c r="O37">
        <v>50.376531847334007</v>
      </c>
      <c r="P37">
        <v>67.836170655961226</v>
      </c>
      <c r="Q37">
        <v>1.9974126778783958</v>
      </c>
      <c r="R37">
        <v>10.763634293193716</v>
      </c>
      <c r="S37">
        <v>2.9974070872947274</v>
      </c>
      <c r="T37">
        <v>0</v>
      </c>
      <c r="U37">
        <v>330.96204926962122</v>
      </c>
      <c r="V37">
        <v>5.2680540270135072</v>
      </c>
      <c r="W37">
        <v>11.489052969502406</v>
      </c>
      <c r="X37">
        <v>15.989233310368583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9.621599999999999</v>
      </c>
      <c r="AI37">
        <v>0</v>
      </c>
      <c r="AJ37">
        <v>0</v>
      </c>
      <c r="AK37">
        <v>13.601059999999999</v>
      </c>
      <c r="AL37">
        <v>0.4426500000000001</v>
      </c>
      <c r="AM37">
        <v>0</v>
      </c>
      <c r="AN37">
        <v>0</v>
      </c>
      <c r="AO37">
        <v>0</v>
      </c>
      <c r="AP37">
        <v>0.81334847896326468</v>
      </c>
      <c r="AQ37">
        <v>0</v>
      </c>
      <c r="AR37">
        <v>3.3648000000000002</v>
      </c>
      <c r="AS37">
        <v>2.3919000000000001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623.83915992205982</v>
      </c>
      <c r="DN37">
        <v>22.961469475160484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62.99673394232024</v>
      </c>
      <c r="L38">
        <v>9.9957820738137091</v>
      </c>
      <c r="M38">
        <v>0</v>
      </c>
      <c r="N38">
        <v>29.997860340589884</v>
      </c>
      <c r="O38">
        <v>50.376531847334007</v>
      </c>
      <c r="P38">
        <v>67.836170655961226</v>
      </c>
      <c r="Q38">
        <v>1.9974126778783958</v>
      </c>
      <c r="R38">
        <v>10.763634293193716</v>
      </c>
      <c r="S38">
        <v>2.9974070872947274</v>
      </c>
      <c r="T38">
        <v>0</v>
      </c>
      <c r="U38">
        <v>330.96204926962122</v>
      </c>
      <c r="V38">
        <v>5.2680540270135072</v>
      </c>
      <c r="W38">
        <v>11.489052969502406</v>
      </c>
      <c r="X38">
        <v>15.989233310368583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4.8107999999999995</v>
      </c>
      <c r="AI38">
        <v>0</v>
      </c>
      <c r="AJ38">
        <v>0</v>
      </c>
      <c r="AK38">
        <v>13.601059999999999</v>
      </c>
      <c r="AL38">
        <v>0.4426500000000001</v>
      </c>
      <c r="AM38">
        <v>0</v>
      </c>
      <c r="AN38">
        <v>0</v>
      </c>
      <c r="AO38">
        <v>0</v>
      </c>
      <c r="AP38">
        <v>0.81334847896326468</v>
      </c>
      <c r="AQ38">
        <v>0</v>
      </c>
      <c r="AR38">
        <v>12.618000000000004</v>
      </c>
      <c r="AS38">
        <v>2.5627499999999999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620.22144468550073</v>
      </c>
      <c r="DN38">
        <v>22.828313888354064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38.579837456518717</v>
      </c>
      <c r="L39">
        <v>9.9957820738137091</v>
      </c>
      <c r="M39">
        <v>0</v>
      </c>
      <c r="N39">
        <v>29.997860340589884</v>
      </c>
      <c r="O39">
        <v>50.376531847334007</v>
      </c>
      <c r="P39">
        <v>67.836170655961226</v>
      </c>
      <c r="Q39">
        <v>1.9974126778783958</v>
      </c>
      <c r="R39">
        <v>10.763634293193716</v>
      </c>
      <c r="S39">
        <v>2.9974070872947274</v>
      </c>
      <c r="T39">
        <v>0</v>
      </c>
      <c r="U39">
        <v>330.96204926962122</v>
      </c>
      <c r="V39">
        <v>5.2680540270135072</v>
      </c>
      <c r="W39">
        <v>11.489052969502406</v>
      </c>
      <c r="X39">
        <v>15.989233310368583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13.601059999999999</v>
      </c>
      <c r="AL39">
        <v>0.4426500000000001</v>
      </c>
      <c r="AM39">
        <v>0</v>
      </c>
      <c r="AN39">
        <v>0</v>
      </c>
      <c r="AO39">
        <v>0</v>
      </c>
      <c r="AP39">
        <v>0.81334847896326468</v>
      </c>
      <c r="AQ39">
        <v>0</v>
      </c>
      <c r="AR39">
        <v>12.618000000000004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597.37431460329708</v>
      </c>
      <c r="DN39">
        <v>21.987387783150609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38.579837456518717</v>
      </c>
      <c r="L40">
        <v>9.9957820738137091</v>
      </c>
      <c r="M40">
        <v>0</v>
      </c>
      <c r="N40">
        <v>29.997860340589884</v>
      </c>
      <c r="O40">
        <v>50.376531847334007</v>
      </c>
      <c r="P40">
        <v>67.836170655961226</v>
      </c>
      <c r="Q40">
        <v>1.9974126778783958</v>
      </c>
      <c r="R40">
        <v>10.763634293193716</v>
      </c>
      <c r="S40">
        <v>2.9974070872947274</v>
      </c>
      <c r="T40">
        <v>0</v>
      </c>
      <c r="U40">
        <v>330.96204926962122</v>
      </c>
      <c r="V40">
        <v>5.2680540270135072</v>
      </c>
      <c r="W40">
        <v>11.489052969502406</v>
      </c>
      <c r="X40">
        <v>15.989233310368583</v>
      </c>
      <c r="Y40">
        <v>0</v>
      </c>
      <c r="Z40">
        <v>0</v>
      </c>
      <c r="AA40">
        <v>0</v>
      </c>
      <c r="AB40">
        <v>3.345368000000001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13.601059999999999</v>
      </c>
      <c r="AL40">
        <v>2.3608000000000007</v>
      </c>
      <c r="AM40">
        <v>0</v>
      </c>
      <c r="AN40">
        <v>0</v>
      </c>
      <c r="AO40">
        <v>0</v>
      </c>
      <c r="AP40">
        <v>0.81334847896326468</v>
      </c>
      <c r="AQ40">
        <v>0</v>
      </c>
      <c r="AR40">
        <v>2.8039999999999998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589.75876715131767</v>
      </c>
      <c r="DN40">
        <v>21.707085235129949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36.569874843273922</v>
      </c>
      <c r="L41">
        <v>9.9957820738137091</v>
      </c>
      <c r="M41">
        <v>0</v>
      </c>
      <c r="N41">
        <v>29.997860340589884</v>
      </c>
      <c r="O41">
        <v>50.376531847334007</v>
      </c>
      <c r="P41">
        <v>67.836170655961226</v>
      </c>
      <c r="Q41">
        <v>1.9974126778783958</v>
      </c>
      <c r="R41">
        <v>10.76878531492085</v>
      </c>
      <c r="S41">
        <v>2.9974070872947274</v>
      </c>
      <c r="T41">
        <v>0</v>
      </c>
      <c r="U41">
        <v>330.96204926962122</v>
      </c>
      <c r="V41">
        <v>5.2680540270135072</v>
      </c>
      <c r="W41">
        <v>11.489052969502406</v>
      </c>
      <c r="X41">
        <v>15.989233310368583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13.601059999999999</v>
      </c>
      <c r="AL41">
        <v>20.158281000000006</v>
      </c>
      <c r="AM41">
        <v>0</v>
      </c>
      <c r="AN41">
        <v>0</v>
      </c>
      <c r="AO41">
        <v>0</v>
      </c>
      <c r="AP41">
        <v>0.81334847896326468</v>
      </c>
      <c r="AQ41">
        <v>0</v>
      </c>
      <c r="AR41">
        <v>2.2432000000000003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601.22329765457107</v>
      </c>
      <c r="DN41">
        <v>22.129056140358827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36.569874843273922</v>
      </c>
      <c r="L42">
        <v>9.9957820738137091</v>
      </c>
      <c r="M42">
        <v>0</v>
      </c>
      <c r="N42">
        <v>29.997860340589884</v>
      </c>
      <c r="O42">
        <v>50.376531847334007</v>
      </c>
      <c r="P42">
        <v>67.836170655961226</v>
      </c>
      <c r="Q42">
        <v>1.9974126778783958</v>
      </c>
      <c r="R42">
        <v>10.76878531492085</v>
      </c>
      <c r="S42">
        <v>2.9974070872947274</v>
      </c>
      <c r="T42">
        <v>0</v>
      </c>
      <c r="U42">
        <v>330.96204926962122</v>
      </c>
      <c r="V42">
        <v>5.2680540270135072</v>
      </c>
      <c r="W42">
        <v>11.489052969502406</v>
      </c>
      <c r="X42">
        <v>15.989233310368583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13.601059999999999</v>
      </c>
      <c r="AL42">
        <v>20.158281000000006</v>
      </c>
      <c r="AM42">
        <v>0</v>
      </c>
      <c r="AN42">
        <v>0</v>
      </c>
      <c r="AO42">
        <v>0</v>
      </c>
      <c r="AP42">
        <v>0.81334847896326468</v>
      </c>
      <c r="AQ42">
        <v>0</v>
      </c>
      <c r="AR42">
        <v>2.2432000000000003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601.22329765457107</v>
      </c>
      <c r="DN42">
        <v>22.129056140358827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36.569874843273922</v>
      </c>
      <c r="L43">
        <v>9.9957820738137091</v>
      </c>
      <c r="M43">
        <v>0</v>
      </c>
      <c r="N43">
        <v>29.997860340589884</v>
      </c>
      <c r="O43">
        <v>50.376531847334007</v>
      </c>
      <c r="P43">
        <v>67.836170655961226</v>
      </c>
      <c r="Q43">
        <v>1.9974126778783958</v>
      </c>
      <c r="R43">
        <v>10.76878531492085</v>
      </c>
      <c r="S43">
        <v>2.9974070872947274</v>
      </c>
      <c r="T43">
        <v>0</v>
      </c>
      <c r="U43">
        <v>330.96204926962122</v>
      </c>
      <c r="V43">
        <v>5.2680540270135072</v>
      </c>
      <c r="W43">
        <v>11.489052969502406</v>
      </c>
      <c r="X43">
        <v>15.989233310368583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13.601059999999999</v>
      </c>
      <c r="AL43">
        <v>20.158281000000006</v>
      </c>
      <c r="AM43">
        <v>0</v>
      </c>
      <c r="AN43">
        <v>0</v>
      </c>
      <c r="AO43">
        <v>0</v>
      </c>
      <c r="AP43">
        <v>0.81334847896326468</v>
      </c>
      <c r="AQ43">
        <v>0</v>
      </c>
      <c r="AR43">
        <v>2.2432000000000003</v>
      </c>
      <c r="AS43">
        <v>2.3919000000000001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595.71552979707769</v>
      </c>
      <c r="DN43">
        <v>21.926333699457849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36.569874843273922</v>
      </c>
      <c r="L44">
        <v>9.9957820738137091</v>
      </c>
      <c r="M44">
        <v>0</v>
      </c>
      <c r="N44">
        <v>29.997860340589884</v>
      </c>
      <c r="O44">
        <v>50.376531847334007</v>
      </c>
      <c r="P44">
        <v>67.836170655961226</v>
      </c>
      <c r="Q44">
        <v>1.9974126778783958</v>
      </c>
      <c r="R44">
        <v>10.76878531492085</v>
      </c>
      <c r="S44">
        <v>2.9974070872947274</v>
      </c>
      <c r="T44">
        <v>0</v>
      </c>
      <c r="U44">
        <v>330.96204926962122</v>
      </c>
      <c r="V44">
        <v>5.2680540270135072</v>
      </c>
      <c r="W44">
        <v>11.489052969502406</v>
      </c>
      <c r="X44">
        <v>15.989233310368583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13.601059999999999</v>
      </c>
      <c r="AL44">
        <v>20.158281000000006</v>
      </c>
      <c r="AM44">
        <v>0</v>
      </c>
      <c r="AN44">
        <v>0</v>
      </c>
      <c r="AO44">
        <v>0</v>
      </c>
      <c r="AP44">
        <v>0.81334847896326468</v>
      </c>
      <c r="AQ44">
        <v>0</v>
      </c>
      <c r="AR44">
        <v>2.2432000000000003</v>
      </c>
      <c r="AS44">
        <v>2.3919000000000001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595.71552979707769</v>
      </c>
      <c r="DN44">
        <v>21.926333699457849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36.6305299579832</v>
      </c>
      <c r="L45">
        <v>9.9957820738137091</v>
      </c>
      <c r="M45">
        <v>0</v>
      </c>
      <c r="N45">
        <v>29.997860340589884</v>
      </c>
      <c r="O45">
        <v>50.376531847334007</v>
      </c>
      <c r="P45">
        <v>67.836170655961226</v>
      </c>
      <c r="Q45">
        <v>1.9974126778783958</v>
      </c>
      <c r="R45">
        <v>10.76878531492085</v>
      </c>
      <c r="S45">
        <v>2.9974070872947274</v>
      </c>
      <c r="T45">
        <v>0</v>
      </c>
      <c r="U45">
        <v>330.96204926962122</v>
      </c>
      <c r="V45">
        <v>5.2680540270135072</v>
      </c>
      <c r="W45">
        <v>11.489052969502406</v>
      </c>
      <c r="X45">
        <v>15.989233310368583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13.601059999999999</v>
      </c>
      <c r="AL45">
        <v>0.88530000000000031</v>
      </c>
      <c r="AM45">
        <v>0</v>
      </c>
      <c r="AN45">
        <v>0</v>
      </c>
      <c r="AO45">
        <v>0</v>
      </c>
      <c r="AP45">
        <v>0.81334847896326468</v>
      </c>
      <c r="AQ45">
        <v>0</v>
      </c>
      <c r="AR45">
        <v>3.0844</v>
      </c>
      <c r="AS45">
        <v>2.3919000000000001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577.99657892889502</v>
      </c>
      <c r="DN45">
        <v>21.2741586823498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36.6305299579832</v>
      </c>
      <c r="L46">
        <v>9.9957820738137091</v>
      </c>
      <c r="M46">
        <v>0</v>
      </c>
      <c r="N46">
        <v>29.997860340589884</v>
      </c>
      <c r="O46">
        <v>50.376531847334007</v>
      </c>
      <c r="P46">
        <v>67.836170655961226</v>
      </c>
      <c r="Q46">
        <v>1.9974126778783958</v>
      </c>
      <c r="R46">
        <v>10.76878531492085</v>
      </c>
      <c r="S46">
        <v>2.9974070872947274</v>
      </c>
      <c r="T46">
        <v>0</v>
      </c>
      <c r="U46">
        <v>330.96204926962122</v>
      </c>
      <c r="V46">
        <v>5.2680540270135072</v>
      </c>
      <c r="W46">
        <v>11.489052969502406</v>
      </c>
      <c r="X46">
        <v>15.989233310368583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13.601059999999999</v>
      </c>
      <c r="AL46">
        <v>0.4426500000000001</v>
      </c>
      <c r="AM46">
        <v>0</v>
      </c>
      <c r="AN46">
        <v>0</v>
      </c>
      <c r="AO46">
        <v>0</v>
      </c>
      <c r="AP46">
        <v>0.81334847896326468</v>
      </c>
      <c r="AQ46">
        <v>0</v>
      </c>
      <c r="AR46">
        <v>3.0844</v>
      </c>
      <c r="AS46">
        <v>2.3919000000000001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577.56964313087428</v>
      </c>
      <c r="DN46">
        <v>21.25844448037045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71.999133984110102</v>
      </c>
      <c r="L47">
        <v>9.9957820738137091</v>
      </c>
      <c r="M47">
        <v>0</v>
      </c>
      <c r="N47">
        <v>29.997860340589884</v>
      </c>
      <c r="O47">
        <v>50.376531847334007</v>
      </c>
      <c r="P47">
        <v>67.836170655961226</v>
      </c>
      <c r="Q47">
        <v>1.9974126778783958</v>
      </c>
      <c r="R47">
        <v>10.76878531492085</v>
      </c>
      <c r="S47">
        <v>2.9974070872947274</v>
      </c>
      <c r="T47">
        <v>0</v>
      </c>
      <c r="U47">
        <v>330.96204926962122</v>
      </c>
      <c r="V47">
        <v>5.2680540270135072</v>
      </c>
      <c r="W47">
        <v>11.489052969502406</v>
      </c>
      <c r="X47">
        <v>15.989233310368583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13.601059999999999</v>
      </c>
      <c r="AL47">
        <v>0.4426500000000001</v>
      </c>
      <c r="AM47">
        <v>0</v>
      </c>
      <c r="AN47">
        <v>0</v>
      </c>
      <c r="AO47">
        <v>0</v>
      </c>
      <c r="AP47">
        <v>0.81334847896326468</v>
      </c>
      <c r="AQ47">
        <v>0</v>
      </c>
      <c r="AR47">
        <v>3.0844</v>
      </c>
      <c r="AS47">
        <v>2.3919000000000001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611.68266169274705</v>
      </c>
      <c r="DN47">
        <v>22.514029944624546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60.000301109885122</v>
      </c>
      <c r="L48">
        <v>9.9957820738137091</v>
      </c>
      <c r="M48">
        <v>0</v>
      </c>
      <c r="N48">
        <v>29.997860340589884</v>
      </c>
      <c r="O48">
        <v>50.376531847334007</v>
      </c>
      <c r="P48">
        <v>67.836170655961226</v>
      </c>
      <c r="Q48">
        <v>1.9974126778783958</v>
      </c>
      <c r="R48">
        <v>10.76878531492085</v>
      </c>
      <c r="S48">
        <v>2.9974070872947274</v>
      </c>
      <c r="T48">
        <v>0</v>
      </c>
      <c r="U48">
        <v>330.96204926962122</v>
      </c>
      <c r="V48">
        <v>5.2680540270135072</v>
      </c>
      <c r="W48">
        <v>11.489052969502406</v>
      </c>
      <c r="X48">
        <v>15.989233310368583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13.601059999999999</v>
      </c>
      <c r="AL48">
        <v>0.4426500000000001</v>
      </c>
      <c r="AM48">
        <v>0</v>
      </c>
      <c r="AN48">
        <v>0</v>
      </c>
      <c r="AO48">
        <v>0</v>
      </c>
      <c r="AP48">
        <v>0.81334847896326468</v>
      </c>
      <c r="AQ48">
        <v>0</v>
      </c>
      <c r="AR48">
        <v>3.0844</v>
      </c>
      <c r="AS48">
        <v>2.3919000000000001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600.10978738124379</v>
      </c>
      <c r="DN48">
        <v>22.088071381902871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63.005735802469133</v>
      </c>
      <c r="L49">
        <v>9.9957820738137091</v>
      </c>
      <c r="M49">
        <v>0</v>
      </c>
      <c r="N49">
        <v>29.997860340589884</v>
      </c>
      <c r="O49">
        <v>50.376531847334007</v>
      </c>
      <c r="P49">
        <v>67.836170655961226</v>
      </c>
      <c r="Q49">
        <v>1.9974126778783958</v>
      </c>
      <c r="R49">
        <v>10.76878531492085</v>
      </c>
      <c r="S49">
        <v>2.9974070872947274</v>
      </c>
      <c r="T49">
        <v>0</v>
      </c>
      <c r="U49">
        <v>330.96204926962122</v>
      </c>
      <c r="V49">
        <v>5.2680540270135072</v>
      </c>
      <c r="W49">
        <v>11.489052969502406</v>
      </c>
      <c r="X49">
        <v>15.989233310368583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13.601059999999999</v>
      </c>
      <c r="AL49">
        <v>0.59020000000000017</v>
      </c>
      <c r="AM49">
        <v>0</v>
      </c>
      <c r="AN49">
        <v>0</v>
      </c>
      <c r="AO49">
        <v>0</v>
      </c>
      <c r="AP49">
        <v>3.0279337174844412</v>
      </c>
      <c r="AQ49">
        <v>0</v>
      </c>
      <c r="AR49">
        <v>4.7668000000000008</v>
      </c>
      <c r="AS49">
        <v>2.3919000000000001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606.90935389641982</v>
      </c>
      <c r="DN49">
        <v>22.338474797832056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63.005735802469133</v>
      </c>
      <c r="L50">
        <v>9.9957820738137091</v>
      </c>
      <c r="M50">
        <v>0</v>
      </c>
      <c r="N50">
        <v>29.997860340589884</v>
      </c>
      <c r="O50">
        <v>50.376531847334007</v>
      </c>
      <c r="P50">
        <v>67.836170655961226</v>
      </c>
      <c r="Q50">
        <v>1.9974126778783958</v>
      </c>
      <c r="R50">
        <v>10.76878531492085</v>
      </c>
      <c r="S50">
        <v>2.9974070872947274</v>
      </c>
      <c r="T50">
        <v>0</v>
      </c>
      <c r="U50">
        <v>330.96204926962122</v>
      </c>
      <c r="V50">
        <v>5.2680540270135072</v>
      </c>
      <c r="W50">
        <v>11.489052969502406</v>
      </c>
      <c r="X50">
        <v>15.989233310368583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13.601059999999999</v>
      </c>
      <c r="AL50">
        <v>0.59020000000000017</v>
      </c>
      <c r="AM50">
        <v>0</v>
      </c>
      <c r="AN50">
        <v>0</v>
      </c>
      <c r="AO50">
        <v>0</v>
      </c>
      <c r="AP50">
        <v>3.0279337174844412</v>
      </c>
      <c r="AQ50">
        <v>0</v>
      </c>
      <c r="AR50">
        <v>4.7668000000000008</v>
      </c>
      <c r="AS50">
        <v>2.3919000000000001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606.90935389641982</v>
      </c>
      <c r="DN50">
        <v>22.338474797832056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63.005735802469133</v>
      </c>
      <c r="L51">
        <v>9.9128295254833052</v>
      </c>
      <c r="M51">
        <v>0</v>
      </c>
      <c r="N51">
        <v>29.997860340589884</v>
      </c>
      <c r="O51">
        <v>50.376531847334007</v>
      </c>
      <c r="P51">
        <v>67.836170655961226</v>
      </c>
      <c r="Q51">
        <v>1.9974126778783958</v>
      </c>
      <c r="R51">
        <v>10.76878531492085</v>
      </c>
      <c r="S51">
        <v>2.9974070872947274</v>
      </c>
      <c r="T51">
        <v>0</v>
      </c>
      <c r="U51">
        <v>330.96204926962122</v>
      </c>
      <c r="V51">
        <v>5.2680540270135072</v>
      </c>
      <c r="W51">
        <v>11.489052969502406</v>
      </c>
      <c r="X51">
        <v>15.989233310368583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13.601059999999999</v>
      </c>
      <c r="AL51">
        <v>0.59020000000000017</v>
      </c>
      <c r="AM51">
        <v>0</v>
      </c>
      <c r="AN51">
        <v>0</v>
      </c>
      <c r="AO51">
        <v>0</v>
      </c>
      <c r="AP51">
        <v>3.0279337174844412</v>
      </c>
      <c r="AQ51">
        <v>0</v>
      </c>
      <c r="AR51">
        <v>3.0844</v>
      </c>
      <c r="AS51">
        <v>2.3919000000000001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605.20667136355507</v>
      </c>
      <c r="DN51">
        <v>22.275804782366322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63.005735802469133</v>
      </c>
      <c r="L52">
        <v>10.003920202108198</v>
      </c>
      <c r="M52">
        <v>0</v>
      </c>
      <c r="N52">
        <v>29.997860340589884</v>
      </c>
      <c r="O52">
        <v>50.376531847334007</v>
      </c>
      <c r="P52">
        <v>67.836170655961226</v>
      </c>
      <c r="Q52">
        <v>1.9974126778783958</v>
      </c>
      <c r="R52">
        <v>10.76878531492085</v>
      </c>
      <c r="S52">
        <v>2.9974070872947274</v>
      </c>
      <c r="T52">
        <v>0</v>
      </c>
      <c r="U52">
        <v>330.96204926962122</v>
      </c>
      <c r="V52">
        <v>5.2680540270135072</v>
      </c>
      <c r="W52">
        <v>11.489052969502406</v>
      </c>
      <c r="X52">
        <v>15.989233310368583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13.601059999999999</v>
      </c>
      <c r="AL52">
        <v>0.59020000000000017</v>
      </c>
      <c r="AM52">
        <v>0</v>
      </c>
      <c r="AN52">
        <v>0</v>
      </c>
      <c r="AO52">
        <v>0</v>
      </c>
      <c r="AP52">
        <v>3.0279337174844412</v>
      </c>
      <c r="AQ52">
        <v>0</v>
      </c>
      <c r="AR52">
        <v>3.0844</v>
      </c>
      <c r="AS52">
        <v>2.3919000000000001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605.29452832115987</v>
      </c>
      <c r="DN52">
        <v>22.279038501386509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63.005735802469133</v>
      </c>
      <c r="L53">
        <v>10.003920202108198</v>
      </c>
      <c r="M53">
        <v>0</v>
      </c>
      <c r="N53">
        <v>29.997860340589884</v>
      </c>
      <c r="O53">
        <v>50.376531847334007</v>
      </c>
      <c r="P53">
        <v>67.836170655961226</v>
      </c>
      <c r="Q53">
        <v>1.9974126778783958</v>
      </c>
      <c r="R53">
        <v>10.76878531492085</v>
      </c>
      <c r="S53">
        <v>2.9974070872947274</v>
      </c>
      <c r="T53">
        <v>0</v>
      </c>
      <c r="U53">
        <v>330.96204926962122</v>
      </c>
      <c r="V53">
        <v>5.2680540270135072</v>
      </c>
      <c r="W53">
        <v>11.489052969502406</v>
      </c>
      <c r="X53">
        <v>15.989233310368583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13.601059999999999</v>
      </c>
      <c r="AL53">
        <v>0.59020000000000017</v>
      </c>
      <c r="AM53">
        <v>0</v>
      </c>
      <c r="AN53">
        <v>0</v>
      </c>
      <c r="AO53">
        <v>0</v>
      </c>
      <c r="AP53">
        <v>0.81334847896326468</v>
      </c>
      <c r="AQ53">
        <v>0</v>
      </c>
      <c r="AR53">
        <v>1.6824000000000001</v>
      </c>
      <c r="AS53">
        <v>2.3919000000000001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597.76919956528548</v>
      </c>
      <c r="DN53">
        <v>22.001922418739859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82.002341059844994</v>
      </c>
      <c r="L54">
        <v>10.003920202108198</v>
      </c>
      <c r="M54">
        <v>0</v>
      </c>
      <c r="N54">
        <v>29.997860340589884</v>
      </c>
      <c r="O54">
        <v>50.376531847334007</v>
      </c>
      <c r="P54">
        <v>67.836170655961226</v>
      </c>
      <c r="Q54">
        <v>1.9974126778783958</v>
      </c>
      <c r="R54">
        <v>10.76878531492085</v>
      </c>
      <c r="S54">
        <v>2.9974070872947274</v>
      </c>
      <c r="T54">
        <v>0</v>
      </c>
      <c r="U54">
        <v>330.96204926962122</v>
      </c>
      <c r="V54">
        <v>5.2680540270135072</v>
      </c>
      <c r="W54">
        <v>11.489052969502406</v>
      </c>
      <c r="X54">
        <v>15.989233310368583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13.601059999999999</v>
      </c>
      <c r="AL54">
        <v>0.59020000000000017</v>
      </c>
      <c r="AM54">
        <v>0</v>
      </c>
      <c r="AN54">
        <v>0</v>
      </c>
      <c r="AO54">
        <v>0</v>
      </c>
      <c r="AP54">
        <v>0.81334847896326468</v>
      </c>
      <c r="AQ54">
        <v>0</v>
      </c>
      <c r="AR54">
        <v>1.6824000000000001</v>
      </c>
      <c r="AS54">
        <v>2.3919000000000001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616.09142533524562</v>
      </c>
      <c r="DN54">
        <v>22.676301906155523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36.931700034423841</v>
      </c>
      <c r="L55">
        <v>10.003920202108198</v>
      </c>
      <c r="M55">
        <v>0</v>
      </c>
      <c r="N55">
        <v>29.997860340589884</v>
      </c>
      <c r="O55">
        <v>50.376531847334007</v>
      </c>
      <c r="P55">
        <v>67.836170655961226</v>
      </c>
      <c r="Q55">
        <v>1.9974126778783958</v>
      </c>
      <c r="R55">
        <v>10.763634293193716</v>
      </c>
      <c r="S55">
        <v>2.9974070872947274</v>
      </c>
      <c r="T55">
        <v>0</v>
      </c>
      <c r="U55">
        <v>330.96204926962122</v>
      </c>
      <c r="V55">
        <v>5.266926406926407</v>
      </c>
      <c r="W55">
        <v>11.891790913175305</v>
      </c>
      <c r="X55">
        <v>15.987172413793104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13.601059999999999</v>
      </c>
      <c r="AL55">
        <v>0.59020000000000017</v>
      </c>
      <c r="AM55">
        <v>0</v>
      </c>
      <c r="AN55">
        <v>0</v>
      </c>
      <c r="AO55">
        <v>0</v>
      </c>
      <c r="AP55">
        <v>1.1386878705485703</v>
      </c>
      <c r="AQ55">
        <v>0</v>
      </c>
      <c r="AR55">
        <v>1.6824000000000001</v>
      </c>
      <c r="AS55">
        <v>2.3919000000000001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573.31496020667191</v>
      </c>
      <c r="DN55">
        <v>21.101863806176681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35.894909564934004</v>
      </c>
      <c r="L56">
        <v>10.003920202108198</v>
      </c>
      <c r="M56">
        <v>0</v>
      </c>
      <c r="N56">
        <v>29.997860340589884</v>
      </c>
      <c r="O56">
        <v>50.376531847334007</v>
      </c>
      <c r="P56">
        <v>67.836170655961226</v>
      </c>
      <c r="Q56">
        <v>1.9974126778783958</v>
      </c>
      <c r="R56">
        <v>10.763634293193716</v>
      </c>
      <c r="S56">
        <v>2.9974070872947274</v>
      </c>
      <c r="T56">
        <v>0</v>
      </c>
      <c r="U56">
        <v>330.96204926962122</v>
      </c>
      <c r="V56">
        <v>5.266926406926407</v>
      </c>
      <c r="W56">
        <v>11.486572162007985</v>
      </c>
      <c r="X56">
        <v>15.987172413793104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13.601059999999999</v>
      </c>
      <c r="AL56">
        <v>0.59020000000000017</v>
      </c>
      <c r="AM56">
        <v>0</v>
      </c>
      <c r="AN56">
        <v>0</v>
      </c>
      <c r="AO56">
        <v>0</v>
      </c>
      <c r="AP56">
        <v>1.1386878705485703</v>
      </c>
      <c r="AQ56">
        <v>0</v>
      </c>
      <c r="AR56">
        <v>1.6824000000000001</v>
      </c>
      <c r="AS56">
        <v>2.3919000000000001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571.92414228752853</v>
      </c>
      <c r="DN56">
        <v>21.050672504662792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36.942103633697251</v>
      </c>
      <c r="L57">
        <v>10.003920202108198</v>
      </c>
      <c r="M57">
        <v>0</v>
      </c>
      <c r="N57">
        <v>29.997860340589884</v>
      </c>
      <c r="O57">
        <v>50.376531847334007</v>
      </c>
      <c r="P57">
        <v>67.836170655961226</v>
      </c>
      <c r="Q57">
        <v>1.9974126778783958</v>
      </c>
      <c r="R57">
        <v>10.763634293193716</v>
      </c>
      <c r="S57">
        <v>2.9974070872947274</v>
      </c>
      <c r="T57">
        <v>0</v>
      </c>
      <c r="U57">
        <v>330.96204926962122</v>
      </c>
      <c r="V57">
        <v>5.266926406926407</v>
      </c>
      <c r="W57">
        <v>11.486572162007985</v>
      </c>
      <c r="X57">
        <v>15.987172413793104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13.601059999999999</v>
      </c>
      <c r="AL57">
        <v>0.59020000000000017</v>
      </c>
      <c r="AM57">
        <v>0</v>
      </c>
      <c r="AN57">
        <v>0</v>
      </c>
      <c r="AO57">
        <v>0</v>
      </c>
      <c r="AP57">
        <v>1.1386878705485703</v>
      </c>
      <c r="AQ57">
        <v>0</v>
      </c>
      <c r="AR57">
        <v>10.094400000000002</v>
      </c>
      <c r="AS57">
        <v>2.3919000000000001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581.04753496685055</v>
      </c>
      <c r="DN57">
        <v>21.386473894103887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43.722317437003724</v>
      </c>
      <c r="L58">
        <v>10.003920202108198</v>
      </c>
      <c r="M58">
        <v>0</v>
      </c>
      <c r="N58">
        <v>29.997860340589884</v>
      </c>
      <c r="O58">
        <v>50.376531847334007</v>
      </c>
      <c r="P58">
        <v>67.836170655961226</v>
      </c>
      <c r="Q58">
        <v>1.9974126778783958</v>
      </c>
      <c r="R58">
        <v>10.763634293193716</v>
      </c>
      <c r="S58">
        <v>2.9974070872947274</v>
      </c>
      <c r="T58">
        <v>0</v>
      </c>
      <c r="U58">
        <v>330.96204926962122</v>
      </c>
      <c r="V58">
        <v>5.266926406926407</v>
      </c>
      <c r="W58">
        <v>11.486572162007985</v>
      </c>
      <c r="X58">
        <v>15.987172413793104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13.601059999999999</v>
      </c>
      <c r="AL58">
        <v>0.59020000000000017</v>
      </c>
      <c r="AM58">
        <v>0</v>
      </c>
      <c r="AN58">
        <v>0</v>
      </c>
      <c r="AO58">
        <v>0</v>
      </c>
      <c r="AP58">
        <v>1.1386878705485703</v>
      </c>
      <c r="AQ58">
        <v>0</v>
      </c>
      <c r="AR58">
        <v>10.094400000000002</v>
      </c>
      <c r="AS58">
        <v>2.3919000000000001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587.58705118013972</v>
      </c>
      <c r="DN58">
        <v>21.62717148412127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34.618756437946502</v>
      </c>
      <c r="L59">
        <v>10.003920202108198</v>
      </c>
      <c r="M59">
        <v>0</v>
      </c>
      <c r="N59">
        <v>29.997860340589884</v>
      </c>
      <c r="O59">
        <v>50.376531847334007</v>
      </c>
      <c r="P59">
        <v>67.836170655961226</v>
      </c>
      <c r="Q59">
        <v>1.9974126778783958</v>
      </c>
      <c r="R59">
        <v>10.763634293193716</v>
      </c>
      <c r="S59">
        <v>2.9974070872947274</v>
      </c>
      <c r="T59">
        <v>0</v>
      </c>
      <c r="U59">
        <v>330.96204926962122</v>
      </c>
      <c r="V59">
        <v>5.266926406926407</v>
      </c>
      <c r="W59">
        <v>11.489052969502406</v>
      </c>
      <c r="X59">
        <v>15.989233310368583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13.601059999999999</v>
      </c>
      <c r="AL59">
        <v>0.59020000000000017</v>
      </c>
      <c r="AM59">
        <v>0</v>
      </c>
      <c r="AN59">
        <v>0</v>
      </c>
      <c r="AO59">
        <v>0</v>
      </c>
      <c r="AP59">
        <v>1.1386878705485703</v>
      </c>
      <c r="AQ59">
        <v>0</v>
      </c>
      <c r="AR59">
        <v>1.6824000000000001</v>
      </c>
      <c r="AS59">
        <v>2.3919000000000001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570.69767318897004</v>
      </c>
      <c r="DN59">
        <v>21.005530180303701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34.618756437946502</v>
      </c>
      <c r="L60">
        <v>10.003920202108198</v>
      </c>
      <c r="M60">
        <v>0</v>
      </c>
      <c r="N60">
        <v>29.997860340589884</v>
      </c>
      <c r="O60">
        <v>50.376531847334007</v>
      </c>
      <c r="P60">
        <v>67.836170655961226</v>
      </c>
      <c r="Q60">
        <v>1.9974126778783958</v>
      </c>
      <c r="R60">
        <v>10.763634293193716</v>
      </c>
      <c r="S60">
        <v>2.9974070872947274</v>
      </c>
      <c r="T60">
        <v>0</v>
      </c>
      <c r="U60">
        <v>330.96204926962122</v>
      </c>
      <c r="V60">
        <v>5.2680540270135072</v>
      </c>
      <c r="W60">
        <v>11.489052969502406</v>
      </c>
      <c r="X60">
        <v>15.989233310368583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13.601059999999999</v>
      </c>
      <c r="AL60">
        <v>0.59020000000000017</v>
      </c>
      <c r="AM60">
        <v>0</v>
      </c>
      <c r="AN60">
        <v>0</v>
      </c>
      <c r="AO60">
        <v>0</v>
      </c>
      <c r="AP60">
        <v>1.1386878705485703</v>
      </c>
      <c r="AQ60">
        <v>0</v>
      </c>
      <c r="AR60">
        <v>1.6824000000000001</v>
      </c>
      <c r="AS60">
        <v>2.3919000000000001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570.69876077854406</v>
      </c>
      <c r="DN60">
        <v>21.005570210816792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57.999348950787834</v>
      </c>
      <c r="L61">
        <v>10.003920202108198</v>
      </c>
      <c r="M61">
        <v>0</v>
      </c>
      <c r="N61">
        <v>29.997860340589884</v>
      </c>
      <c r="O61">
        <v>50.376531847334007</v>
      </c>
      <c r="P61">
        <v>67.836170655961226</v>
      </c>
      <c r="Q61">
        <v>1.9974126778783958</v>
      </c>
      <c r="R61">
        <v>10.540709098761186</v>
      </c>
      <c r="S61">
        <v>2.9974070872947274</v>
      </c>
      <c r="T61">
        <v>0</v>
      </c>
      <c r="U61">
        <v>330.96204926962122</v>
      </c>
      <c r="V61">
        <v>5.2680540270135072</v>
      </c>
      <c r="W61">
        <v>11.489052969502406</v>
      </c>
      <c r="X61">
        <v>15.989233310368583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13.601059999999999</v>
      </c>
      <c r="AL61">
        <v>0.59020000000000017</v>
      </c>
      <c r="AM61">
        <v>0</v>
      </c>
      <c r="AN61">
        <v>0</v>
      </c>
      <c r="AO61">
        <v>0</v>
      </c>
      <c r="AP61">
        <v>1.1386878705485703</v>
      </c>
      <c r="AQ61">
        <v>0</v>
      </c>
      <c r="AR61">
        <v>2.2432000000000003</v>
      </c>
      <c r="AS61">
        <v>2.3919000000000001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593.57522248886232</v>
      </c>
      <c r="DN61">
        <v>21.847575818907359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58.000380725149569</v>
      </c>
      <c r="L62">
        <v>10.003920202108198</v>
      </c>
      <c r="M62">
        <v>0</v>
      </c>
      <c r="N62">
        <v>29.997860340589884</v>
      </c>
      <c r="O62">
        <v>50.376531847334007</v>
      </c>
      <c r="P62">
        <v>67.836170655961226</v>
      </c>
      <c r="Q62">
        <v>1.9974126778783958</v>
      </c>
      <c r="R62">
        <v>10.76878531492085</v>
      </c>
      <c r="S62">
        <v>2.9974070872947274</v>
      </c>
      <c r="T62">
        <v>0</v>
      </c>
      <c r="U62">
        <v>330.96204926962122</v>
      </c>
      <c r="V62">
        <v>5.2680540270135072</v>
      </c>
      <c r="W62">
        <v>11.489052969502406</v>
      </c>
      <c r="X62">
        <v>15.989233310368583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13.601059999999999</v>
      </c>
      <c r="AL62">
        <v>0.59020000000000017</v>
      </c>
      <c r="AM62">
        <v>0</v>
      </c>
      <c r="AN62">
        <v>0</v>
      </c>
      <c r="AO62">
        <v>0</v>
      </c>
      <c r="AP62">
        <v>1.1386878705485703</v>
      </c>
      <c r="AQ62">
        <v>0</v>
      </c>
      <c r="AR62">
        <v>2.2432000000000003</v>
      </c>
      <c r="AS62">
        <v>2.3919000000000001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593.79619715086869</v>
      </c>
      <c r="DN62">
        <v>21.855709147422282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57.003263999999994</v>
      </c>
      <c r="L63">
        <v>10.00411029110291</v>
      </c>
      <c r="M63">
        <v>0</v>
      </c>
      <c r="N63">
        <v>29.997860340589884</v>
      </c>
      <c r="O63">
        <v>50.376531847334007</v>
      </c>
      <c r="P63">
        <v>67.836170655961226</v>
      </c>
      <c r="Q63">
        <v>1.523480455339806</v>
      </c>
      <c r="R63">
        <v>10.768536405867968</v>
      </c>
      <c r="S63">
        <v>2.6835046550218338</v>
      </c>
      <c r="T63">
        <v>0</v>
      </c>
      <c r="U63">
        <v>330.96204926962122</v>
      </c>
      <c r="V63">
        <v>5.2680540270135072</v>
      </c>
      <c r="W63">
        <v>11.489052969502406</v>
      </c>
      <c r="X63">
        <v>15.989233310368583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13.601059999999999</v>
      </c>
      <c r="AL63">
        <v>0.59020000000000017</v>
      </c>
      <c r="AM63">
        <v>0</v>
      </c>
      <c r="AN63">
        <v>0</v>
      </c>
      <c r="AO63">
        <v>0</v>
      </c>
      <c r="AP63">
        <v>1.1386878705485703</v>
      </c>
      <c r="AQ63">
        <v>0</v>
      </c>
      <c r="AR63">
        <v>2.2432000000000003</v>
      </c>
      <c r="AS63">
        <v>2.3919000000000001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592.07455462919609</v>
      </c>
      <c r="DN63">
        <v>21.792341469075623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72.005217815588651</v>
      </c>
      <c r="L64">
        <v>10.004283216783218</v>
      </c>
      <c r="M64">
        <v>0</v>
      </c>
      <c r="N64">
        <v>29.997860340589884</v>
      </c>
      <c r="O64">
        <v>50.376531847334007</v>
      </c>
      <c r="P64">
        <v>67.836170655961226</v>
      </c>
      <c r="Q64">
        <v>1.9988547485207102</v>
      </c>
      <c r="R64">
        <v>10.768536405867968</v>
      </c>
      <c r="S64">
        <v>2.9964609592861127</v>
      </c>
      <c r="T64">
        <v>0</v>
      </c>
      <c r="U64">
        <v>330.96204926962122</v>
      </c>
      <c r="V64">
        <v>5.2680540270135072</v>
      </c>
      <c r="W64">
        <v>11.489052969502406</v>
      </c>
      <c r="X64">
        <v>15.989233310368583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13.601059999999999</v>
      </c>
      <c r="AL64">
        <v>0.59020000000000017</v>
      </c>
      <c r="AM64">
        <v>0</v>
      </c>
      <c r="AN64">
        <v>0</v>
      </c>
      <c r="AO64">
        <v>0</v>
      </c>
      <c r="AP64">
        <v>1.1386878705485703</v>
      </c>
      <c r="AQ64">
        <v>0</v>
      </c>
      <c r="AR64">
        <v>2.2432000000000003</v>
      </c>
      <c r="AS64">
        <v>2.3919000000000001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607.30445063763727</v>
      </c>
      <c r="DN64">
        <v>22.352902799348669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82.085156534013294</v>
      </c>
      <c r="L65">
        <v>9.7668214962678395</v>
      </c>
      <c r="M65">
        <v>0</v>
      </c>
      <c r="N65">
        <v>29.997860340589884</v>
      </c>
      <c r="O65">
        <v>50.376531847334007</v>
      </c>
      <c r="P65">
        <v>67.836170655961226</v>
      </c>
      <c r="Q65">
        <v>2.001322985957132</v>
      </c>
      <c r="R65">
        <v>10.768536405867968</v>
      </c>
      <c r="S65">
        <v>2.996466172839507</v>
      </c>
      <c r="T65">
        <v>0</v>
      </c>
      <c r="U65">
        <v>330.96204926962122</v>
      </c>
      <c r="V65">
        <v>5.2680540270135072</v>
      </c>
      <c r="W65">
        <v>11.489052969502406</v>
      </c>
      <c r="X65">
        <v>15.989233310368583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13.601059999999999</v>
      </c>
      <c r="AL65">
        <v>0.59020000000000017</v>
      </c>
      <c r="AM65">
        <v>0</v>
      </c>
      <c r="AN65">
        <v>0</v>
      </c>
      <c r="AO65">
        <v>0</v>
      </c>
      <c r="AP65">
        <v>1.1386878705485703</v>
      </c>
      <c r="AQ65">
        <v>0</v>
      </c>
      <c r="AR65">
        <v>2.2432000000000003</v>
      </c>
      <c r="AS65">
        <v>2.3919000000000001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616.79990532985528</v>
      </c>
      <c r="DN65">
        <v>22.702398556029742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82.085156534013294</v>
      </c>
      <c r="L66">
        <v>10.004553591725395</v>
      </c>
      <c r="M66">
        <v>0</v>
      </c>
      <c r="N66">
        <v>29.997860340589884</v>
      </c>
      <c r="O66">
        <v>50.376531847334007</v>
      </c>
      <c r="P66">
        <v>67.836170655961226</v>
      </c>
      <c r="Q66">
        <v>2.001322985957132</v>
      </c>
      <c r="R66">
        <v>10.768536405867968</v>
      </c>
      <c r="S66">
        <v>2.9965918647166365</v>
      </c>
      <c r="T66">
        <v>0</v>
      </c>
      <c r="U66">
        <v>330.96204926962122</v>
      </c>
      <c r="V66">
        <v>5.2680540270135072</v>
      </c>
      <c r="W66">
        <v>11.489052969502406</v>
      </c>
      <c r="X66">
        <v>15.989233310368583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13.601059999999999</v>
      </c>
      <c r="AL66">
        <v>0.59020000000000017</v>
      </c>
      <c r="AM66">
        <v>0</v>
      </c>
      <c r="AN66">
        <v>0</v>
      </c>
      <c r="AO66">
        <v>0</v>
      </c>
      <c r="AP66">
        <v>1.1386878705485703</v>
      </c>
      <c r="AQ66">
        <v>0</v>
      </c>
      <c r="AR66">
        <v>2.2432000000000003</v>
      </c>
      <c r="AS66">
        <v>2.3919000000000001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617.02931926664166</v>
      </c>
      <c r="DN66">
        <v>22.71084240657801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82.085156534013294</v>
      </c>
      <c r="L67">
        <v>9.9951146802944599</v>
      </c>
      <c r="M67">
        <v>0</v>
      </c>
      <c r="N67">
        <v>29.997860340589884</v>
      </c>
      <c r="O67">
        <v>50.376531847334007</v>
      </c>
      <c r="P67">
        <v>67.836170655961226</v>
      </c>
      <c r="Q67">
        <v>2.001322985957132</v>
      </c>
      <c r="R67">
        <v>10.768536405867968</v>
      </c>
      <c r="S67">
        <v>2.9965918647166365</v>
      </c>
      <c r="T67">
        <v>0</v>
      </c>
      <c r="U67">
        <v>330.96204926962122</v>
      </c>
      <c r="V67">
        <v>5.2680540270135072</v>
      </c>
      <c r="W67">
        <v>11.489052969502406</v>
      </c>
      <c r="X67">
        <v>15.989233310368583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13.601059999999999</v>
      </c>
      <c r="AL67">
        <v>3.2461000000000007</v>
      </c>
      <c r="AM67">
        <v>0</v>
      </c>
      <c r="AN67">
        <v>0</v>
      </c>
      <c r="AO67">
        <v>0</v>
      </c>
      <c r="AP67">
        <v>1.1386878705485703</v>
      </c>
      <c r="AQ67">
        <v>0</v>
      </c>
      <c r="AR67">
        <v>10.094400000000002</v>
      </c>
      <c r="AS67">
        <v>6.2872799999999991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630.91140725241553</v>
      </c>
      <c r="DN67">
        <v>23.22179550937329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82.085156534013294</v>
      </c>
      <c r="L68">
        <v>30.004352915555078</v>
      </c>
      <c r="M68">
        <v>0</v>
      </c>
      <c r="N68">
        <v>29.997860340589884</v>
      </c>
      <c r="O68">
        <v>50.376531847334007</v>
      </c>
      <c r="P68">
        <v>67.836170655961226</v>
      </c>
      <c r="Q68">
        <v>2.001322985957132</v>
      </c>
      <c r="R68">
        <v>10.768536405867968</v>
      </c>
      <c r="S68">
        <v>6.6986265618860505</v>
      </c>
      <c r="T68">
        <v>0</v>
      </c>
      <c r="U68">
        <v>330.96204926962122</v>
      </c>
      <c r="V68">
        <v>5.2680540270135072</v>
      </c>
      <c r="W68">
        <v>11.489052969502406</v>
      </c>
      <c r="X68">
        <v>15.989233310368583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13.601059999999999</v>
      </c>
      <c r="AL68">
        <v>20.158281000000006</v>
      </c>
      <c r="AM68">
        <v>0</v>
      </c>
      <c r="AN68">
        <v>0</v>
      </c>
      <c r="AO68">
        <v>0</v>
      </c>
      <c r="AP68">
        <v>1.1386878705485703</v>
      </c>
      <c r="AQ68">
        <v>0</v>
      </c>
      <c r="AR68">
        <v>10.094400000000002</v>
      </c>
      <c r="AS68">
        <v>6.2872799999999991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670.09272829226745</v>
      </c>
      <c r="DN68">
        <v>24.663928401951249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82.085156534013294</v>
      </c>
      <c r="L69">
        <v>30.004176647469556</v>
      </c>
      <c r="M69">
        <v>0</v>
      </c>
      <c r="N69">
        <v>29.997860340589884</v>
      </c>
      <c r="O69">
        <v>50.376531847334007</v>
      </c>
      <c r="P69">
        <v>67.836170655961226</v>
      </c>
      <c r="Q69">
        <v>2.0732223903177007</v>
      </c>
      <c r="R69">
        <v>10.769068861613691</v>
      </c>
      <c r="S69">
        <v>6.9477085179104385</v>
      </c>
      <c r="T69">
        <v>0</v>
      </c>
      <c r="U69">
        <v>330.96204926962122</v>
      </c>
      <c r="V69">
        <v>5.2680540270135072</v>
      </c>
      <c r="W69">
        <v>11.489052969502406</v>
      </c>
      <c r="X69">
        <v>15.989233310368583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13.601059999999999</v>
      </c>
      <c r="AL69">
        <v>20.158281000000006</v>
      </c>
      <c r="AM69">
        <v>0</v>
      </c>
      <c r="AN69">
        <v>0</v>
      </c>
      <c r="AO69">
        <v>0</v>
      </c>
      <c r="AP69">
        <v>1.1386878705485703</v>
      </c>
      <c r="AQ69">
        <v>0</v>
      </c>
      <c r="AR69">
        <v>2.2432000000000003</v>
      </c>
      <c r="AS69">
        <v>2.3919000000000001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663.11034403949225</v>
      </c>
      <c r="DN69">
        <v>24.406929802771657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82.085156534013294</v>
      </c>
      <c r="L70">
        <v>30.003639795691765</v>
      </c>
      <c r="M70">
        <v>0</v>
      </c>
      <c r="N70">
        <v>29.997860340589884</v>
      </c>
      <c r="O70">
        <v>50.376531847334007</v>
      </c>
      <c r="P70">
        <v>67.836170655961226</v>
      </c>
      <c r="Q70">
        <v>5.2141543116490165</v>
      </c>
      <c r="R70">
        <v>10.769068861613691</v>
      </c>
      <c r="S70">
        <v>6.6988321650294704</v>
      </c>
      <c r="T70">
        <v>0</v>
      </c>
      <c r="U70">
        <v>330.96204926962122</v>
      </c>
      <c r="V70">
        <v>5.2680540270135072</v>
      </c>
      <c r="W70">
        <v>11.489052969502406</v>
      </c>
      <c r="X70">
        <v>15.989233310368583</v>
      </c>
      <c r="Y70">
        <v>0</v>
      </c>
      <c r="Z70">
        <v>0</v>
      </c>
      <c r="AA70">
        <v>1.7858103799901544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4.8107999999999995</v>
      </c>
      <c r="AI70">
        <v>0</v>
      </c>
      <c r="AJ70">
        <v>0</v>
      </c>
      <c r="AK70">
        <v>13.601059999999999</v>
      </c>
      <c r="AL70">
        <v>20.158281000000006</v>
      </c>
      <c r="AM70">
        <v>0</v>
      </c>
      <c r="AN70">
        <v>0</v>
      </c>
      <c r="AO70">
        <v>0</v>
      </c>
      <c r="AP70">
        <v>1.1386878705485703</v>
      </c>
      <c r="AQ70">
        <v>0</v>
      </c>
      <c r="AR70">
        <v>2.2432000000000003</v>
      </c>
      <c r="AS70">
        <v>2.3919000000000001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672.26160431142944</v>
      </c>
      <c r="DN70">
        <v>24.743798627497092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82.085156534013294</v>
      </c>
      <c r="L71">
        <v>30.003639795691765</v>
      </c>
      <c r="M71">
        <v>0</v>
      </c>
      <c r="N71">
        <v>29.997860340589884</v>
      </c>
      <c r="O71">
        <v>50.376531847334007</v>
      </c>
      <c r="P71">
        <v>67.836170655961226</v>
      </c>
      <c r="Q71">
        <v>5.2141543116490165</v>
      </c>
      <c r="R71">
        <v>10.769068861613691</v>
      </c>
      <c r="S71">
        <v>6.6988321650294704</v>
      </c>
      <c r="T71">
        <v>0</v>
      </c>
      <c r="U71">
        <v>330.96204926962122</v>
      </c>
      <c r="V71">
        <v>5.2680540270135072</v>
      </c>
      <c r="W71">
        <v>11.489052969502406</v>
      </c>
      <c r="X71">
        <v>15.989233310368583</v>
      </c>
      <c r="Y71">
        <v>0</v>
      </c>
      <c r="Z71">
        <v>0</v>
      </c>
      <c r="AA71">
        <v>3.5515554748118809</v>
      </c>
      <c r="AB71">
        <v>0</v>
      </c>
      <c r="AC71">
        <v>0</v>
      </c>
      <c r="AD71">
        <v>0.33549999999999991</v>
      </c>
      <c r="AE71">
        <v>4.1858595999999997</v>
      </c>
      <c r="AF71">
        <v>0</v>
      </c>
      <c r="AG71">
        <v>0</v>
      </c>
      <c r="AH71">
        <v>9.621599999999999</v>
      </c>
      <c r="AI71">
        <v>0</v>
      </c>
      <c r="AJ71">
        <v>0</v>
      </c>
      <c r="AK71">
        <v>13.601059999999999</v>
      </c>
      <c r="AL71">
        <v>20.158281000000006</v>
      </c>
      <c r="AM71">
        <v>0</v>
      </c>
      <c r="AN71">
        <v>0</v>
      </c>
      <c r="AO71">
        <v>0</v>
      </c>
      <c r="AP71">
        <v>1.3013575663412231</v>
      </c>
      <c r="AQ71">
        <v>0</v>
      </c>
      <c r="AR71">
        <v>2.2432000000000003</v>
      </c>
      <c r="AS71">
        <v>2.3919000000000001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679.08511709968161</v>
      </c>
      <c r="DN71">
        <v>24.995000629859312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82.085156534013294</v>
      </c>
      <c r="L72">
        <v>30.003639795691765</v>
      </c>
      <c r="M72">
        <v>0</v>
      </c>
      <c r="N72">
        <v>29.997860340589884</v>
      </c>
      <c r="O72">
        <v>50.376531847334007</v>
      </c>
      <c r="P72">
        <v>67.836170655961226</v>
      </c>
      <c r="Q72">
        <v>5.2141543116490165</v>
      </c>
      <c r="R72">
        <v>10.708847956236324</v>
      </c>
      <c r="S72">
        <v>3.7517942149021399</v>
      </c>
      <c r="T72">
        <v>0</v>
      </c>
      <c r="U72">
        <v>330.96204926962122</v>
      </c>
      <c r="V72">
        <v>5.2680540270135072</v>
      </c>
      <c r="W72">
        <v>11.489052969502406</v>
      </c>
      <c r="X72">
        <v>15.989233310368583</v>
      </c>
      <c r="Y72">
        <v>0</v>
      </c>
      <c r="Z72">
        <v>0.55880000000000007</v>
      </c>
      <c r="AA72">
        <v>7.1231762347921919</v>
      </c>
      <c r="AB72">
        <v>0</v>
      </c>
      <c r="AC72">
        <v>0</v>
      </c>
      <c r="AD72">
        <v>2.3203179999999999</v>
      </c>
      <c r="AE72">
        <v>4.1858595999999997</v>
      </c>
      <c r="AF72">
        <v>0</v>
      </c>
      <c r="AG72">
        <v>0</v>
      </c>
      <c r="AH72">
        <v>14.432400000000003</v>
      </c>
      <c r="AI72">
        <v>0.80825000000000014</v>
      </c>
      <c r="AJ72">
        <v>0</v>
      </c>
      <c r="AK72">
        <v>13.601059999999999</v>
      </c>
      <c r="AL72">
        <v>2.3608000000000007</v>
      </c>
      <c r="AM72">
        <v>0</v>
      </c>
      <c r="AN72">
        <v>0</v>
      </c>
      <c r="AO72">
        <v>0</v>
      </c>
      <c r="AP72">
        <v>1.3013575663412231</v>
      </c>
      <c r="AQ72">
        <v>0</v>
      </c>
      <c r="AR72">
        <v>2.2432000000000003</v>
      </c>
      <c r="AS72">
        <v>2.3919000000000001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673.23906381380687</v>
      </c>
      <c r="DN72">
        <v>21.770602820209916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82.083737411091576</v>
      </c>
      <c r="L73">
        <v>30.149685275049723</v>
      </c>
      <c r="M73">
        <v>0</v>
      </c>
      <c r="N73">
        <v>29.997860340589884</v>
      </c>
      <c r="O73">
        <v>50.376531847334007</v>
      </c>
      <c r="P73">
        <v>67.836170655961226</v>
      </c>
      <c r="Q73">
        <v>4.933047709923664</v>
      </c>
      <c r="R73">
        <v>10.708847956236324</v>
      </c>
      <c r="S73">
        <v>4.3918945059590895</v>
      </c>
      <c r="T73">
        <v>0</v>
      </c>
      <c r="U73">
        <v>330.96204926962122</v>
      </c>
      <c r="V73">
        <v>5.2680540270135072</v>
      </c>
      <c r="W73">
        <v>11.489052969502406</v>
      </c>
      <c r="X73">
        <v>15.989233310368583</v>
      </c>
      <c r="Y73">
        <v>0</v>
      </c>
      <c r="Z73">
        <v>0.55880000000000007</v>
      </c>
      <c r="AA73">
        <v>10.032642584214351</v>
      </c>
      <c r="AB73">
        <v>3.345368000000001</v>
      </c>
      <c r="AC73">
        <v>0</v>
      </c>
      <c r="AD73">
        <v>4.6406359999999998</v>
      </c>
      <c r="AE73">
        <v>8.3717191999999994</v>
      </c>
      <c r="AF73">
        <v>0</v>
      </c>
      <c r="AG73">
        <v>0</v>
      </c>
      <c r="AH73">
        <v>21.16752</v>
      </c>
      <c r="AI73">
        <v>1.6165000000000003</v>
      </c>
      <c r="AJ73">
        <v>0</v>
      </c>
      <c r="AK73">
        <v>13.601059999999999</v>
      </c>
      <c r="AL73">
        <v>0.59020000000000017</v>
      </c>
      <c r="AM73">
        <v>0</v>
      </c>
      <c r="AN73">
        <v>0</v>
      </c>
      <c r="AO73">
        <v>0</v>
      </c>
      <c r="AP73">
        <v>1.3013575663412231</v>
      </c>
      <c r="AQ73">
        <v>0</v>
      </c>
      <c r="AR73">
        <v>3.3648000000000002</v>
      </c>
      <c r="AS73">
        <v>2.3919000000000001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692.33469120274606</v>
      </c>
      <c r="DN73">
        <v>22.833977426460542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82.083737411091576</v>
      </c>
      <c r="L74">
        <v>31.103997054371394</v>
      </c>
      <c r="M74">
        <v>0</v>
      </c>
      <c r="N74">
        <v>27.683842815456618</v>
      </c>
      <c r="O74">
        <v>47.303099415492412</v>
      </c>
      <c r="P74">
        <v>67.836170655961226</v>
      </c>
      <c r="Q74">
        <v>4.933047709923664</v>
      </c>
      <c r="R74">
        <v>10.708847956236324</v>
      </c>
      <c r="S74">
        <v>6.5554287711578434</v>
      </c>
      <c r="T74">
        <v>0</v>
      </c>
      <c r="U74">
        <v>330.96204926962122</v>
      </c>
      <c r="V74">
        <v>5.2680540270135072</v>
      </c>
      <c r="W74">
        <v>11.489052969502406</v>
      </c>
      <c r="X74">
        <v>15.989233310368583</v>
      </c>
      <c r="Y74">
        <v>0</v>
      </c>
      <c r="Z74">
        <v>0.55880000000000007</v>
      </c>
      <c r="AA74">
        <v>10.705230943060082</v>
      </c>
      <c r="AB74">
        <v>3.345368000000001</v>
      </c>
      <c r="AC74">
        <v>0</v>
      </c>
      <c r="AD74">
        <v>6.9448499999999989</v>
      </c>
      <c r="AE74">
        <v>12.5575788</v>
      </c>
      <c r="AF74">
        <v>0</v>
      </c>
      <c r="AG74">
        <v>0</v>
      </c>
      <c r="AH74">
        <v>28.864800000000006</v>
      </c>
      <c r="AI74">
        <v>4.1524652000000009</v>
      </c>
      <c r="AJ74">
        <v>0</v>
      </c>
      <c r="AK74">
        <v>13.601059999999999</v>
      </c>
      <c r="AL74">
        <v>0.59020000000000017</v>
      </c>
      <c r="AM74">
        <v>0</v>
      </c>
      <c r="AN74">
        <v>0</v>
      </c>
      <c r="AO74">
        <v>0</v>
      </c>
      <c r="AP74">
        <v>1.3013575663412231</v>
      </c>
      <c r="AQ74">
        <v>0</v>
      </c>
      <c r="AR74">
        <v>3.3648000000000002</v>
      </c>
      <c r="AS74">
        <v>2.3919000000000001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710.03390582251541</v>
      </c>
      <c r="DN74">
        <v>20.261066053082573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82.083737411091576</v>
      </c>
      <c r="L75">
        <v>31.103997054371394</v>
      </c>
      <c r="M75">
        <v>0</v>
      </c>
      <c r="N75">
        <v>29.997860340589884</v>
      </c>
      <c r="O75">
        <v>50.376531847334007</v>
      </c>
      <c r="P75">
        <v>67.836170655961226</v>
      </c>
      <c r="Q75">
        <v>4.9781742898411174</v>
      </c>
      <c r="R75">
        <v>10.769068861613691</v>
      </c>
      <c r="S75">
        <v>6.6988321650294704</v>
      </c>
      <c r="T75">
        <v>0</v>
      </c>
      <c r="U75">
        <v>330.96204926962122</v>
      </c>
      <c r="V75">
        <v>5.2680540270135072</v>
      </c>
      <c r="W75">
        <v>11.489052969502406</v>
      </c>
      <c r="X75">
        <v>15.989233310368583</v>
      </c>
      <c r="Y75">
        <v>0</v>
      </c>
      <c r="Z75">
        <v>0.55880000000000007</v>
      </c>
      <c r="AA75">
        <v>10.705230943060082</v>
      </c>
      <c r="AB75">
        <v>6.690736000000002</v>
      </c>
      <c r="AC75">
        <v>0</v>
      </c>
      <c r="AD75">
        <v>9.2812719999999995</v>
      </c>
      <c r="AE75">
        <v>12.5575788</v>
      </c>
      <c r="AF75">
        <v>0</v>
      </c>
      <c r="AG75">
        <v>0</v>
      </c>
      <c r="AH75">
        <v>35.648028000000004</v>
      </c>
      <c r="AI75">
        <v>8.3049304000000017</v>
      </c>
      <c r="AJ75">
        <v>0</v>
      </c>
      <c r="AK75">
        <v>13.601059999999999</v>
      </c>
      <c r="AL75">
        <v>0.59020000000000017</v>
      </c>
      <c r="AM75">
        <v>1.2189600000000003</v>
      </c>
      <c r="AN75">
        <v>0</v>
      </c>
      <c r="AO75">
        <v>0</v>
      </c>
      <c r="AP75">
        <v>1.3013575663412231</v>
      </c>
      <c r="AQ75">
        <v>0</v>
      </c>
      <c r="AR75">
        <v>3.3648000000000002</v>
      </c>
      <c r="AS75">
        <v>2.3919000000000001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727.23729395509417</v>
      </c>
      <c r="DN75">
        <v>26.53032195664494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82.085156534013294</v>
      </c>
      <c r="L76">
        <v>30.003639795691765</v>
      </c>
      <c r="M76">
        <v>0</v>
      </c>
      <c r="N76">
        <v>29.997860340589884</v>
      </c>
      <c r="O76">
        <v>50.376531847334007</v>
      </c>
      <c r="P76">
        <v>67.836170655961226</v>
      </c>
      <c r="Q76">
        <v>4.9781742898411174</v>
      </c>
      <c r="R76">
        <v>10.769068861613691</v>
      </c>
      <c r="S76">
        <v>6.6988321650294704</v>
      </c>
      <c r="T76">
        <v>0</v>
      </c>
      <c r="U76">
        <v>330.96204926962122</v>
      </c>
      <c r="V76">
        <v>5.2680540270135072</v>
      </c>
      <c r="W76">
        <v>11.489052969502406</v>
      </c>
      <c r="X76">
        <v>15.989233310368583</v>
      </c>
      <c r="Y76">
        <v>0</v>
      </c>
      <c r="Z76">
        <v>3.3125664000000001</v>
      </c>
      <c r="AA76">
        <v>10.705230943060082</v>
      </c>
      <c r="AB76">
        <v>10.036104000000002</v>
      </c>
      <c r="AC76">
        <v>2.45784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13.601059999999999</v>
      </c>
      <c r="AL76">
        <v>0.59020000000000017</v>
      </c>
      <c r="AM76">
        <v>2.3702000000000005</v>
      </c>
      <c r="AN76">
        <v>0</v>
      </c>
      <c r="AO76">
        <v>0</v>
      </c>
      <c r="AP76">
        <v>1.3013575663412231</v>
      </c>
      <c r="AQ76">
        <v>0</v>
      </c>
      <c r="AR76">
        <v>3.3648000000000002</v>
      </c>
      <c r="AS76">
        <v>2.3919000000000001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735.54094096670917</v>
      </c>
      <c r="DN76">
        <v>26.835951209272061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82.085156534013294</v>
      </c>
      <c r="L77">
        <v>30.003639795691765</v>
      </c>
      <c r="M77">
        <v>0</v>
      </c>
      <c r="N77">
        <v>29.997860340589884</v>
      </c>
      <c r="O77">
        <v>50.376531847334007</v>
      </c>
      <c r="P77">
        <v>67.836170655961226</v>
      </c>
      <c r="Q77">
        <v>5.078422396856582</v>
      </c>
      <c r="R77">
        <v>10.769068861613691</v>
      </c>
      <c r="S77">
        <v>6.1740830886366123</v>
      </c>
      <c r="T77">
        <v>0</v>
      </c>
      <c r="U77">
        <v>330.96204926962122</v>
      </c>
      <c r="V77">
        <v>5.2680540270135072</v>
      </c>
      <c r="W77">
        <v>11.489052969502406</v>
      </c>
      <c r="X77">
        <v>15.989233310368583</v>
      </c>
      <c r="Y77">
        <v>0</v>
      </c>
      <c r="Z77">
        <v>3.3125664000000001</v>
      </c>
      <c r="AA77">
        <v>7.1231762347921919</v>
      </c>
      <c r="AB77">
        <v>10.036104000000002</v>
      </c>
      <c r="AC77">
        <v>2.45784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13.601059999999999</v>
      </c>
      <c r="AL77">
        <v>0.59020000000000017</v>
      </c>
      <c r="AM77">
        <v>4.0144416000000005</v>
      </c>
      <c r="AN77">
        <v>0</v>
      </c>
      <c r="AO77">
        <v>0</v>
      </c>
      <c r="AP77">
        <v>1.3013575663412231</v>
      </c>
      <c r="AQ77">
        <v>0</v>
      </c>
      <c r="AR77">
        <v>2.2432000000000003</v>
      </c>
      <c r="AS77">
        <v>2.3919000000000001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732.59027502488993</v>
      </c>
      <c r="DN77">
        <v>26.302703073446246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82.085156534013294</v>
      </c>
      <c r="L78">
        <v>30.003639795691765</v>
      </c>
      <c r="M78">
        <v>0</v>
      </c>
      <c r="N78">
        <v>29.997860340589884</v>
      </c>
      <c r="O78">
        <v>50.376531847334007</v>
      </c>
      <c r="P78">
        <v>67.836170655961226</v>
      </c>
      <c r="Q78">
        <v>5.078422396856582</v>
      </c>
      <c r="R78">
        <v>10.769068861613691</v>
      </c>
      <c r="S78">
        <v>6.1740830886366123</v>
      </c>
      <c r="T78">
        <v>0</v>
      </c>
      <c r="U78">
        <v>330.96204926962122</v>
      </c>
      <c r="V78">
        <v>5.2680540270135072</v>
      </c>
      <c r="W78">
        <v>11.489052969502406</v>
      </c>
      <c r="X78">
        <v>15.989233310368583</v>
      </c>
      <c r="Y78">
        <v>0</v>
      </c>
      <c r="Z78">
        <v>3.3125664000000001</v>
      </c>
      <c r="AA78">
        <v>7.1231762347921919</v>
      </c>
      <c r="AB78">
        <v>10.036104000000002</v>
      </c>
      <c r="AC78">
        <v>2.45784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13.601059999999999</v>
      </c>
      <c r="AL78">
        <v>0.59020000000000017</v>
      </c>
      <c r="AM78">
        <v>4.0144416000000005</v>
      </c>
      <c r="AN78">
        <v>0</v>
      </c>
      <c r="AO78">
        <v>0</v>
      </c>
      <c r="AP78">
        <v>1.3013575663412231</v>
      </c>
      <c r="AQ78">
        <v>0</v>
      </c>
      <c r="AR78">
        <v>2.2432000000000003</v>
      </c>
      <c r="AS78">
        <v>2.3919000000000001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732.59027502488993</v>
      </c>
      <c r="DN78">
        <v>26.302703073446246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82.085156534013294</v>
      </c>
      <c r="L79">
        <v>30.003639795691765</v>
      </c>
      <c r="M79">
        <v>0</v>
      </c>
      <c r="N79">
        <v>29.997860340589884</v>
      </c>
      <c r="O79">
        <v>50.376531847334007</v>
      </c>
      <c r="P79">
        <v>67.836170655961226</v>
      </c>
      <c r="Q79">
        <v>3.5337211209842789</v>
      </c>
      <c r="R79">
        <v>10.769068861613691</v>
      </c>
      <c r="S79">
        <v>4.8100052803198432</v>
      </c>
      <c r="T79">
        <v>0</v>
      </c>
      <c r="U79">
        <v>330.96204926962122</v>
      </c>
      <c r="V79">
        <v>5.2680540270135072</v>
      </c>
      <c r="W79">
        <v>11.489052969502406</v>
      </c>
      <c r="X79">
        <v>15.989233310368583</v>
      </c>
      <c r="Y79">
        <v>0</v>
      </c>
      <c r="Z79">
        <v>3.3125664000000001</v>
      </c>
      <c r="AA79">
        <v>6.6215441055814726</v>
      </c>
      <c r="AB79">
        <v>10.036104000000002</v>
      </c>
      <c r="AC79">
        <v>4.9205309999999995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13.601059999999999</v>
      </c>
      <c r="AL79">
        <v>0.59020000000000017</v>
      </c>
      <c r="AM79">
        <v>4.0144416000000005</v>
      </c>
      <c r="AN79">
        <v>0</v>
      </c>
      <c r="AO79">
        <v>0</v>
      </c>
      <c r="AP79">
        <v>1.3013575663412231</v>
      </c>
      <c r="AQ79">
        <v>0</v>
      </c>
      <c r="AR79">
        <v>2.2432000000000003</v>
      </c>
      <c r="AS79">
        <v>2.3919000000000001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730.47694876529033</v>
      </c>
      <c r="DN79">
        <v>23.315843919646156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82.085156534013294</v>
      </c>
      <c r="L80">
        <v>30.003639795691765</v>
      </c>
      <c r="M80">
        <v>0</v>
      </c>
      <c r="N80">
        <v>29.997860340589884</v>
      </c>
      <c r="O80">
        <v>50.376531847334007</v>
      </c>
      <c r="P80">
        <v>67.836170655961226</v>
      </c>
      <c r="Q80">
        <v>3.4661977874622867</v>
      </c>
      <c r="R80">
        <v>10.769068861613691</v>
      </c>
      <c r="S80">
        <v>4.8100052803198432</v>
      </c>
      <c r="T80">
        <v>0</v>
      </c>
      <c r="U80">
        <v>330.96204926962122</v>
      </c>
      <c r="V80">
        <v>5.2680540270135072</v>
      </c>
      <c r="W80">
        <v>11.489052969502406</v>
      </c>
      <c r="X80">
        <v>15.989233310368583</v>
      </c>
      <c r="Y80">
        <v>0</v>
      </c>
      <c r="Z80">
        <v>3.3125664000000001</v>
      </c>
      <c r="AA80">
        <v>3.5515554748118809</v>
      </c>
      <c r="AB80">
        <v>10.036104000000002</v>
      </c>
      <c r="AC80">
        <v>4.9205309999999995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0.96990000000000021</v>
      </c>
      <c r="AJ80">
        <v>0</v>
      </c>
      <c r="AK80">
        <v>13.601059999999999</v>
      </c>
      <c r="AL80">
        <v>0.59020000000000017</v>
      </c>
      <c r="AM80">
        <v>4.0144416000000005</v>
      </c>
      <c r="AN80">
        <v>0</v>
      </c>
      <c r="AO80">
        <v>0</v>
      </c>
      <c r="AP80">
        <v>1.3013575663412231</v>
      </c>
      <c r="AQ80">
        <v>0</v>
      </c>
      <c r="AR80">
        <v>2.2432000000000003</v>
      </c>
      <c r="AS80">
        <v>2.3919000000000001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724.44609881853057</v>
      </c>
      <c r="DN80">
        <v>23.02661670211409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82.085156534013294</v>
      </c>
      <c r="L81">
        <v>30.003639795691765</v>
      </c>
      <c r="M81">
        <v>0</v>
      </c>
      <c r="N81">
        <v>29.997860340589884</v>
      </c>
      <c r="O81">
        <v>50.376531847334007</v>
      </c>
      <c r="P81">
        <v>67.836170655961226</v>
      </c>
      <c r="Q81">
        <v>5.2218466047874941</v>
      </c>
      <c r="R81">
        <v>10.769068861613691</v>
      </c>
      <c r="S81">
        <v>6.1039959630658052</v>
      </c>
      <c r="T81">
        <v>0</v>
      </c>
      <c r="U81">
        <v>330.96204926962122</v>
      </c>
      <c r="V81">
        <v>5.2680540270135072</v>
      </c>
      <c r="W81">
        <v>11.489052969502406</v>
      </c>
      <c r="X81">
        <v>15.989233310368583</v>
      </c>
      <c r="Y81">
        <v>0</v>
      </c>
      <c r="Z81">
        <v>3.3125664000000001</v>
      </c>
      <c r="AA81">
        <v>3.5515554748118809</v>
      </c>
      <c r="AB81">
        <v>10.036104000000002</v>
      </c>
      <c r="AC81">
        <v>4.9205309999999995</v>
      </c>
      <c r="AD81">
        <v>9.0584999999999987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13.601059999999999</v>
      </c>
      <c r="AL81">
        <v>0.59020000000000017</v>
      </c>
      <c r="AM81">
        <v>2.6817120000000001</v>
      </c>
      <c r="AN81">
        <v>0</v>
      </c>
      <c r="AO81">
        <v>0</v>
      </c>
      <c r="AP81">
        <v>1.3013575663412231</v>
      </c>
      <c r="AQ81">
        <v>0</v>
      </c>
      <c r="AR81">
        <v>2.2432000000000003</v>
      </c>
      <c r="AS81">
        <v>2.3919000000000001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718.20254187144724</v>
      </c>
      <c r="DN81">
        <v>25.416583549268637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82.085156534013294</v>
      </c>
      <c r="L82">
        <v>30.003639795691765</v>
      </c>
      <c r="M82">
        <v>0</v>
      </c>
      <c r="N82">
        <v>29.997860340589884</v>
      </c>
      <c r="O82">
        <v>50.376531847334007</v>
      </c>
      <c r="P82">
        <v>67.836170655961226</v>
      </c>
      <c r="Q82">
        <v>5.2141543116490165</v>
      </c>
      <c r="R82">
        <v>10.769068861613691</v>
      </c>
      <c r="S82">
        <v>6.6988321650294704</v>
      </c>
      <c r="T82">
        <v>0</v>
      </c>
      <c r="U82">
        <v>330.96204926962122</v>
      </c>
      <c r="V82">
        <v>5.2680540270135072</v>
      </c>
      <c r="W82">
        <v>11.489052969502406</v>
      </c>
      <c r="X82">
        <v>15.989233310368583</v>
      </c>
      <c r="Y82">
        <v>0</v>
      </c>
      <c r="Z82">
        <v>3.3125664000000001</v>
      </c>
      <c r="AA82">
        <v>1.7858103799901544</v>
      </c>
      <c r="AB82">
        <v>6.690736000000002</v>
      </c>
      <c r="AC82">
        <v>0</v>
      </c>
      <c r="AD82">
        <v>6.9448499999999989</v>
      </c>
      <c r="AE82">
        <v>12.5575788</v>
      </c>
      <c r="AF82">
        <v>0</v>
      </c>
      <c r="AG82">
        <v>0</v>
      </c>
      <c r="AH82">
        <v>28.624259999999996</v>
      </c>
      <c r="AI82">
        <v>0</v>
      </c>
      <c r="AJ82">
        <v>0</v>
      </c>
      <c r="AK82">
        <v>13.601059999999999</v>
      </c>
      <c r="AL82">
        <v>0.59020000000000017</v>
      </c>
      <c r="AM82">
        <v>2.4717800000000008</v>
      </c>
      <c r="AN82">
        <v>0</v>
      </c>
      <c r="AO82">
        <v>0</v>
      </c>
      <c r="AP82">
        <v>1.3013575663412231</v>
      </c>
      <c r="AQ82">
        <v>0</v>
      </c>
      <c r="AR82">
        <v>2.2432000000000003</v>
      </c>
      <c r="AS82">
        <v>2.3919000000000001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703.31820531811968</v>
      </c>
      <c r="DN82">
        <v>25.886897916599679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65.000325317143322</v>
      </c>
      <c r="L83">
        <v>10.004620858836104</v>
      </c>
      <c r="M83">
        <v>0</v>
      </c>
      <c r="N83">
        <v>29.997860340589884</v>
      </c>
      <c r="O83">
        <v>50.376531847334007</v>
      </c>
      <c r="P83">
        <v>67.836170655961226</v>
      </c>
      <c r="Q83">
        <v>2.0732223903177007</v>
      </c>
      <c r="R83">
        <v>10.769068861613691</v>
      </c>
      <c r="S83">
        <v>6.6988321650294704</v>
      </c>
      <c r="T83">
        <v>0</v>
      </c>
      <c r="U83">
        <v>330.96204926962122</v>
      </c>
      <c r="V83">
        <v>5.2680540270135072</v>
      </c>
      <c r="W83">
        <v>11.489052969502406</v>
      </c>
      <c r="X83">
        <v>15.989233310368583</v>
      </c>
      <c r="Y83">
        <v>0</v>
      </c>
      <c r="Z83">
        <v>1.6562832000000003</v>
      </c>
      <c r="AA83">
        <v>0</v>
      </c>
      <c r="AB83">
        <v>3.345368000000001</v>
      </c>
      <c r="AC83">
        <v>0</v>
      </c>
      <c r="AD83">
        <v>4.1602000000000006</v>
      </c>
      <c r="AE83">
        <v>8.3717191999999994</v>
      </c>
      <c r="AF83">
        <v>0</v>
      </c>
      <c r="AG83">
        <v>0</v>
      </c>
      <c r="AH83">
        <v>19.243199999999998</v>
      </c>
      <c r="AI83">
        <v>0</v>
      </c>
      <c r="AJ83">
        <v>0</v>
      </c>
      <c r="AK83">
        <v>13.601059999999999</v>
      </c>
      <c r="AL83">
        <v>0.59020000000000017</v>
      </c>
      <c r="AM83">
        <v>1.340856</v>
      </c>
      <c r="AN83">
        <v>0</v>
      </c>
      <c r="AO83">
        <v>0</v>
      </c>
      <c r="AP83">
        <v>1.3013575663412231</v>
      </c>
      <c r="AQ83">
        <v>0</v>
      </c>
      <c r="AR83">
        <v>12.618000000000004</v>
      </c>
      <c r="AS83">
        <v>2.3919000000000001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651.11956690828094</v>
      </c>
      <c r="DN83">
        <v>23.965599071391516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60.000301109885122</v>
      </c>
      <c r="L84">
        <v>10.004620858836104</v>
      </c>
      <c r="M84">
        <v>0</v>
      </c>
      <c r="N84">
        <v>29.997860340589884</v>
      </c>
      <c r="O84">
        <v>50.376531847334007</v>
      </c>
      <c r="P84">
        <v>67.836170655961226</v>
      </c>
      <c r="Q84">
        <v>2.0732223903177007</v>
      </c>
      <c r="R84">
        <v>10.769068861613691</v>
      </c>
      <c r="S84">
        <v>6.6988321650294704</v>
      </c>
      <c r="T84">
        <v>0</v>
      </c>
      <c r="U84">
        <v>330.96204926962122</v>
      </c>
      <c r="V84">
        <v>5.2680540270135072</v>
      </c>
      <c r="W84">
        <v>11.489052969502406</v>
      </c>
      <c r="X84">
        <v>15.989233310368583</v>
      </c>
      <c r="Y84">
        <v>0</v>
      </c>
      <c r="Z84">
        <v>1.6562832000000003</v>
      </c>
      <c r="AA84">
        <v>0</v>
      </c>
      <c r="AB84">
        <v>3.345368000000001</v>
      </c>
      <c r="AC84">
        <v>0</v>
      </c>
      <c r="AD84">
        <v>2.0801000000000003</v>
      </c>
      <c r="AE84">
        <v>4.1858595999999997</v>
      </c>
      <c r="AF84">
        <v>0</v>
      </c>
      <c r="AG84">
        <v>0</v>
      </c>
      <c r="AH84">
        <v>14.432400000000003</v>
      </c>
      <c r="AI84">
        <v>0</v>
      </c>
      <c r="AJ84">
        <v>0</v>
      </c>
      <c r="AK84">
        <v>13.601059999999999</v>
      </c>
      <c r="AL84">
        <v>0.59020000000000017</v>
      </c>
      <c r="AM84">
        <v>1.340856</v>
      </c>
      <c r="AN84">
        <v>0</v>
      </c>
      <c r="AO84">
        <v>0</v>
      </c>
      <c r="AP84">
        <v>1.3013575663412231</v>
      </c>
      <c r="AQ84">
        <v>0</v>
      </c>
      <c r="AR84">
        <v>12.618000000000004</v>
      </c>
      <c r="AS84">
        <v>2.3919000000000001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635.61350884330159</v>
      </c>
      <c r="DN84">
        <v>23.394873329112606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64.002394807555007</v>
      </c>
      <c r="L85">
        <v>9.6528996524761066</v>
      </c>
      <c r="M85">
        <v>0</v>
      </c>
      <c r="N85">
        <v>29.997860340589884</v>
      </c>
      <c r="O85">
        <v>50.376531847334007</v>
      </c>
      <c r="P85">
        <v>67.836170655961226</v>
      </c>
      <c r="Q85">
        <v>2.0732223903177007</v>
      </c>
      <c r="R85">
        <v>10.769068861613691</v>
      </c>
      <c r="S85">
        <v>3.1123527064661336</v>
      </c>
      <c r="T85">
        <v>0</v>
      </c>
      <c r="U85">
        <v>330.96204926962122</v>
      </c>
      <c r="V85">
        <v>5.2680540270135072</v>
      </c>
      <c r="W85">
        <v>11.489052969502406</v>
      </c>
      <c r="X85">
        <v>15.989233310368583</v>
      </c>
      <c r="Y85">
        <v>0</v>
      </c>
      <c r="Z85">
        <v>1.6562832000000003</v>
      </c>
      <c r="AA85">
        <v>0</v>
      </c>
      <c r="AB85">
        <v>3.345368000000001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9.621599999999999</v>
      </c>
      <c r="AI85">
        <v>0</v>
      </c>
      <c r="AJ85">
        <v>0</v>
      </c>
      <c r="AK85">
        <v>13.601059999999999</v>
      </c>
      <c r="AL85">
        <v>0.59020000000000017</v>
      </c>
      <c r="AM85">
        <v>1.340856</v>
      </c>
      <c r="AN85">
        <v>0</v>
      </c>
      <c r="AO85">
        <v>0</v>
      </c>
      <c r="AP85">
        <v>1.1386878705485703</v>
      </c>
      <c r="AQ85">
        <v>0</v>
      </c>
      <c r="AR85">
        <v>2.2432000000000003</v>
      </c>
      <c r="AS85">
        <v>2.3919000000000001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618.86548066083742</v>
      </c>
      <c r="DN85">
        <v>22.778424848530442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40.000214145750391</v>
      </c>
      <c r="L86">
        <v>9.6523922599890088</v>
      </c>
      <c r="M86">
        <v>0</v>
      </c>
      <c r="N86">
        <v>29.997860340589884</v>
      </c>
      <c r="O86">
        <v>50.376531847334007</v>
      </c>
      <c r="P86">
        <v>67.836170655961226</v>
      </c>
      <c r="Q86">
        <v>2.0732223903177007</v>
      </c>
      <c r="R86">
        <v>10.769068861613691</v>
      </c>
      <c r="S86">
        <v>3.1123527064661336</v>
      </c>
      <c r="T86">
        <v>0</v>
      </c>
      <c r="U86">
        <v>330.96204926962122</v>
      </c>
      <c r="V86">
        <v>5.2680540270135072</v>
      </c>
      <c r="W86">
        <v>11.489052969502406</v>
      </c>
      <c r="X86">
        <v>15.989233310368583</v>
      </c>
      <c r="Y86">
        <v>0</v>
      </c>
      <c r="Z86">
        <v>1.6562832000000003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9.621599999999999</v>
      </c>
      <c r="AI86">
        <v>0</v>
      </c>
      <c r="AJ86">
        <v>0</v>
      </c>
      <c r="AK86">
        <v>13.601059999999999</v>
      </c>
      <c r="AL86">
        <v>0.59020000000000017</v>
      </c>
      <c r="AM86">
        <v>0</v>
      </c>
      <c r="AN86">
        <v>0</v>
      </c>
      <c r="AO86">
        <v>0</v>
      </c>
      <c r="AP86">
        <v>1.1386878705485703</v>
      </c>
      <c r="AQ86">
        <v>0</v>
      </c>
      <c r="AR86">
        <v>1.6824000000000001</v>
      </c>
      <c r="AS86">
        <v>2.3919000000000001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590.65413327658564</v>
      </c>
      <c r="DN86">
        <v>21.740060178490481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40.000214145750391</v>
      </c>
      <c r="L87">
        <v>9.6526171874999989</v>
      </c>
      <c r="M87">
        <v>0</v>
      </c>
      <c r="N87">
        <v>29.997860340589884</v>
      </c>
      <c r="O87">
        <v>50.376531847334007</v>
      </c>
      <c r="P87">
        <v>67.836170655961226</v>
      </c>
      <c r="Q87">
        <v>2.0732223903177007</v>
      </c>
      <c r="R87">
        <v>5.1836874541452689</v>
      </c>
      <c r="S87">
        <v>3.1123527064661336</v>
      </c>
      <c r="T87">
        <v>0</v>
      </c>
      <c r="U87">
        <v>330.96204926962122</v>
      </c>
      <c r="V87">
        <v>0</v>
      </c>
      <c r="W87">
        <v>11.489052969502406</v>
      </c>
      <c r="X87">
        <v>15.989233310368583</v>
      </c>
      <c r="Y87">
        <v>0</v>
      </c>
      <c r="Z87">
        <v>1.6562832000000003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4.8107999999999995</v>
      </c>
      <c r="AI87">
        <v>0</v>
      </c>
      <c r="AJ87">
        <v>0</v>
      </c>
      <c r="AK87">
        <v>13.601059999999999</v>
      </c>
      <c r="AL87">
        <v>0.59020000000000017</v>
      </c>
      <c r="AM87">
        <v>0</v>
      </c>
      <c r="AN87">
        <v>0</v>
      </c>
      <c r="AO87">
        <v>0</v>
      </c>
      <c r="AP87">
        <v>1.1386878705485703</v>
      </c>
      <c r="AQ87">
        <v>0</v>
      </c>
      <c r="AR87">
        <v>1.6824000000000001</v>
      </c>
      <c r="AS87">
        <v>2.3919000000000001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575.54619514988576</v>
      </c>
      <c r="DN87">
        <v>21.183987798219391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35.002061705781344</v>
      </c>
      <c r="L88">
        <v>9.6526171874999989</v>
      </c>
      <c r="M88">
        <v>0</v>
      </c>
      <c r="N88">
        <v>29.997860340589884</v>
      </c>
      <c r="O88">
        <v>50.376531847334007</v>
      </c>
      <c r="P88">
        <v>67.836170655961226</v>
      </c>
      <c r="Q88">
        <v>2.0732223903177007</v>
      </c>
      <c r="R88">
        <v>5.1836874541452689</v>
      </c>
      <c r="S88">
        <v>3.1123527064661336</v>
      </c>
      <c r="T88">
        <v>0</v>
      </c>
      <c r="U88">
        <v>330.96204926962122</v>
      </c>
      <c r="V88">
        <v>0</v>
      </c>
      <c r="W88">
        <v>11.489052969502406</v>
      </c>
      <c r="X88">
        <v>15.989233310368583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4.8107999999999995</v>
      </c>
      <c r="AI88">
        <v>0</v>
      </c>
      <c r="AJ88">
        <v>0</v>
      </c>
      <c r="AK88">
        <v>13.601059999999999</v>
      </c>
      <c r="AL88">
        <v>0.59020000000000017</v>
      </c>
      <c r="AM88">
        <v>0</v>
      </c>
      <c r="AN88">
        <v>0</v>
      </c>
      <c r="AO88">
        <v>0</v>
      </c>
      <c r="AP88">
        <v>1.1386878705485703</v>
      </c>
      <c r="AQ88">
        <v>0</v>
      </c>
      <c r="AR88">
        <v>1.6824000000000001</v>
      </c>
      <c r="AS88">
        <v>2.3919000000000001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569.12799191488352</v>
      </c>
      <c r="DN88">
        <v>20.947755393252692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35.002061705781344</v>
      </c>
      <c r="L89">
        <v>9.6526171874999989</v>
      </c>
      <c r="M89">
        <v>0</v>
      </c>
      <c r="N89">
        <v>29.997860340589884</v>
      </c>
      <c r="O89">
        <v>50.376531847334007</v>
      </c>
      <c r="P89">
        <v>67.836170655961226</v>
      </c>
      <c r="Q89">
        <v>2.0732223903177007</v>
      </c>
      <c r="R89">
        <v>5.1836874541452689</v>
      </c>
      <c r="S89">
        <v>3.1123527064661336</v>
      </c>
      <c r="T89">
        <v>0</v>
      </c>
      <c r="U89">
        <v>330.96204926962122</v>
      </c>
      <c r="V89">
        <v>0</v>
      </c>
      <c r="W89">
        <v>11.489052969502406</v>
      </c>
      <c r="X89">
        <v>15.989233310368583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4.8107999999999995</v>
      </c>
      <c r="AI89">
        <v>0</v>
      </c>
      <c r="AJ89">
        <v>0</v>
      </c>
      <c r="AK89">
        <v>13.601059999999999</v>
      </c>
      <c r="AL89">
        <v>0.59020000000000017</v>
      </c>
      <c r="AM89">
        <v>0</v>
      </c>
      <c r="AN89">
        <v>0</v>
      </c>
      <c r="AO89">
        <v>0</v>
      </c>
      <c r="AP89">
        <v>1.1386878705485703</v>
      </c>
      <c r="AQ89">
        <v>0</v>
      </c>
      <c r="AR89">
        <v>1.6824000000000001</v>
      </c>
      <c r="AS89">
        <v>2.3919000000000001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569.12799191488352</v>
      </c>
      <c r="DN89">
        <v>20.947755393252692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35.002061705781344</v>
      </c>
      <c r="L90">
        <v>9.6526171874999989</v>
      </c>
      <c r="M90">
        <v>0</v>
      </c>
      <c r="N90">
        <v>29.997860340589884</v>
      </c>
      <c r="O90">
        <v>50.376531847334007</v>
      </c>
      <c r="P90">
        <v>67.836170655961226</v>
      </c>
      <c r="Q90">
        <v>2.0732223903177007</v>
      </c>
      <c r="R90">
        <v>11.165662776228906</v>
      </c>
      <c r="S90">
        <v>3.1123527064661336</v>
      </c>
      <c r="T90">
        <v>0</v>
      </c>
      <c r="U90">
        <v>330.96204926962122</v>
      </c>
      <c r="V90">
        <v>5.2680540270135072</v>
      </c>
      <c r="W90">
        <v>11.489052969502406</v>
      </c>
      <c r="X90">
        <v>15.989233310368583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4.8107999999999995</v>
      </c>
      <c r="AI90">
        <v>0</v>
      </c>
      <c r="AJ90">
        <v>0</v>
      </c>
      <c r="AK90">
        <v>13.601059999999999</v>
      </c>
      <c r="AL90">
        <v>0.59020000000000017</v>
      </c>
      <c r="AM90">
        <v>0</v>
      </c>
      <c r="AN90">
        <v>0</v>
      </c>
      <c r="AO90">
        <v>0</v>
      </c>
      <c r="AP90">
        <v>1.1386878705485703</v>
      </c>
      <c r="AQ90">
        <v>0</v>
      </c>
      <c r="AR90">
        <v>1.6824000000000001</v>
      </c>
      <c r="AS90">
        <v>2.3919000000000001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579.978645216161</v>
      </c>
      <c r="DN90">
        <v>21.347131441072271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50.005739417647462</v>
      </c>
      <c r="L91">
        <v>9.6526171874999989</v>
      </c>
      <c r="M91">
        <v>0</v>
      </c>
      <c r="N91">
        <v>29.997860340589884</v>
      </c>
      <c r="O91">
        <v>50.376531847334007</v>
      </c>
      <c r="P91">
        <v>67.836170655961226</v>
      </c>
      <c r="Q91">
        <v>2.635342464049232</v>
      </c>
      <c r="R91">
        <v>10.768836321031049</v>
      </c>
      <c r="S91">
        <v>2.9964609592861127</v>
      </c>
      <c r="T91">
        <v>0</v>
      </c>
      <c r="U91">
        <v>330.96204926962122</v>
      </c>
      <c r="V91">
        <v>5.266926406926407</v>
      </c>
      <c r="W91">
        <v>11.489052969502406</v>
      </c>
      <c r="X91">
        <v>15.989233310368583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4.8107999999999995</v>
      </c>
      <c r="AI91">
        <v>0</v>
      </c>
      <c r="AJ91">
        <v>0</v>
      </c>
      <c r="AK91">
        <v>13.601059999999999</v>
      </c>
      <c r="AL91">
        <v>0.59020000000000017</v>
      </c>
      <c r="AM91">
        <v>0</v>
      </c>
      <c r="AN91">
        <v>0</v>
      </c>
      <c r="AO91">
        <v>0</v>
      </c>
      <c r="AP91">
        <v>1.1386878705485703</v>
      </c>
      <c r="AQ91">
        <v>0</v>
      </c>
      <c r="AR91">
        <v>12.618000000000004</v>
      </c>
      <c r="AS91">
        <v>2.3919000000000001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605.0436392133513</v>
      </c>
      <c r="DN91">
        <v>22.269689407014695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64.997569207326976</v>
      </c>
      <c r="L92">
        <v>9.6526171874999989</v>
      </c>
      <c r="M92">
        <v>0</v>
      </c>
      <c r="N92">
        <v>29.997860340589884</v>
      </c>
      <c r="O92">
        <v>50.376531847334007</v>
      </c>
      <c r="P92">
        <v>67.836170655961226</v>
      </c>
      <c r="Q92">
        <v>2.001322985957132</v>
      </c>
      <c r="R92">
        <v>10.768836321031049</v>
      </c>
      <c r="S92">
        <v>2.9964609592861127</v>
      </c>
      <c r="T92">
        <v>0</v>
      </c>
      <c r="U92">
        <v>330.96204926962122</v>
      </c>
      <c r="V92">
        <v>5.266926406926407</v>
      </c>
      <c r="W92">
        <v>11.489052969502406</v>
      </c>
      <c r="X92">
        <v>15.989233310368583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4.8107999999999995</v>
      </c>
      <c r="AI92">
        <v>0</v>
      </c>
      <c r="AJ92">
        <v>0</v>
      </c>
      <c r="AK92">
        <v>13.601059999999999</v>
      </c>
      <c r="AL92">
        <v>0.59020000000000017</v>
      </c>
      <c r="AM92">
        <v>0</v>
      </c>
      <c r="AN92">
        <v>0</v>
      </c>
      <c r="AO92">
        <v>0</v>
      </c>
      <c r="AP92">
        <v>1.1386878705485703</v>
      </c>
      <c r="AQ92">
        <v>0</v>
      </c>
      <c r="AR92">
        <v>12.618000000000004</v>
      </c>
      <c r="AS92">
        <v>2.3919000000000001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618.89174717841342</v>
      </c>
      <c r="DN92">
        <v>22.779391753539883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50.005739417647462</v>
      </c>
      <c r="L93">
        <v>9.6526171874999989</v>
      </c>
      <c r="M93">
        <v>0</v>
      </c>
      <c r="N93">
        <v>29.997860340589884</v>
      </c>
      <c r="O93">
        <v>50.376531847334007</v>
      </c>
      <c r="P93">
        <v>67.836170655961226</v>
      </c>
      <c r="Q93">
        <v>2.001322985957132</v>
      </c>
      <c r="R93">
        <v>10.768836321031049</v>
      </c>
      <c r="S93">
        <v>2.9964609592861127</v>
      </c>
      <c r="T93">
        <v>0</v>
      </c>
      <c r="U93">
        <v>330.96204926962122</v>
      </c>
      <c r="V93">
        <v>5.266926406926407</v>
      </c>
      <c r="W93">
        <v>11.489052969502406</v>
      </c>
      <c r="X93">
        <v>15.989233310368583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4.8107999999999995</v>
      </c>
      <c r="AI93">
        <v>0</v>
      </c>
      <c r="AJ93">
        <v>0</v>
      </c>
      <c r="AK93">
        <v>13.601059999999999</v>
      </c>
      <c r="AL93">
        <v>0.59020000000000017</v>
      </c>
      <c r="AM93">
        <v>0</v>
      </c>
      <c r="AN93">
        <v>0</v>
      </c>
      <c r="AO93">
        <v>0</v>
      </c>
      <c r="AP93">
        <v>1.1386878705485703</v>
      </c>
      <c r="AQ93">
        <v>0</v>
      </c>
      <c r="AR93">
        <v>1.6824000000000001</v>
      </c>
      <c r="AS93">
        <v>2.3919000000000001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593.88474115018585</v>
      </c>
      <c r="DN93">
        <v>21.858967992087926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39.999755940071751</v>
      </c>
      <c r="L94">
        <v>9.6526171874999989</v>
      </c>
      <c r="M94">
        <v>0</v>
      </c>
      <c r="N94">
        <v>29.997860340589884</v>
      </c>
      <c r="O94">
        <v>50.376531847334007</v>
      </c>
      <c r="P94">
        <v>67.836170655961226</v>
      </c>
      <c r="Q94">
        <v>2.001322985957132</v>
      </c>
      <c r="R94">
        <v>10.768836321031049</v>
      </c>
      <c r="S94">
        <v>2.9964609592861127</v>
      </c>
      <c r="T94">
        <v>0</v>
      </c>
      <c r="U94">
        <v>330.96204926962122</v>
      </c>
      <c r="V94">
        <v>5.266926406926407</v>
      </c>
      <c r="W94">
        <v>11.489052969502406</v>
      </c>
      <c r="X94">
        <v>15.989233310368583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4.8107999999999995</v>
      </c>
      <c r="AI94">
        <v>0</v>
      </c>
      <c r="AJ94">
        <v>0</v>
      </c>
      <c r="AK94">
        <v>13.601059999999999</v>
      </c>
      <c r="AL94">
        <v>0.59020000000000017</v>
      </c>
      <c r="AM94">
        <v>0</v>
      </c>
      <c r="AN94">
        <v>0</v>
      </c>
      <c r="AO94">
        <v>0</v>
      </c>
      <c r="AP94">
        <v>1.1386878705485703</v>
      </c>
      <c r="AQ94">
        <v>0</v>
      </c>
      <c r="AR94">
        <v>1.6824000000000001</v>
      </c>
      <c r="AS94">
        <v>2.3919000000000001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584.23397008890174</v>
      </c>
      <c r="DN94">
        <v>21.503755575796369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39.999755940071751</v>
      </c>
      <c r="L95">
        <v>9.6526171874999989</v>
      </c>
      <c r="M95">
        <v>0</v>
      </c>
      <c r="N95">
        <v>29.997860340589884</v>
      </c>
      <c r="O95">
        <v>50.376531847334007</v>
      </c>
      <c r="P95">
        <v>67.836170655961226</v>
      </c>
      <c r="Q95">
        <v>2.001322985957132</v>
      </c>
      <c r="R95">
        <v>10.768836321031049</v>
      </c>
      <c r="S95">
        <v>2.9964609592861127</v>
      </c>
      <c r="T95">
        <v>0</v>
      </c>
      <c r="U95">
        <v>330.96204926962122</v>
      </c>
      <c r="V95">
        <v>5.266926406926407</v>
      </c>
      <c r="W95">
        <v>11.489052969502406</v>
      </c>
      <c r="X95">
        <v>15.989233310368583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4.8107999999999995</v>
      </c>
      <c r="AI95">
        <v>0</v>
      </c>
      <c r="AJ95">
        <v>0</v>
      </c>
      <c r="AK95">
        <v>13.601059999999999</v>
      </c>
      <c r="AL95">
        <v>0.59020000000000017</v>
      </c>
      <c r="AM95">
        <v>0</v>
      </c>
      <c r="AN95">
        <v>0</v>
      </c>
      <c r="AO95">
        <v>0</v>
      </c>
      <c r="AP95">
        <v>1.1386878705485703</v>
      </c>
      <c r="AQ95">
        <v>0</v>
      </c>
      <c r="AR95">
        <v>1.6824000000000001</v>
      </c>
      <c r="AS95">
        <v>2.3919000000000001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584.23397008890174</v>
      </c>
      <c r="DN95">
        <v>21.503755575796369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39.999755940071751</v>
      </c>
      <c r="L96">
        <v>9.6526171874999989</v>
      </c>
      <c r="M96">
        <v>0</v>
      </c>
      <c r="N96">
        <v>29.997860340589884</v>
      </c>
      <c r="O96">
        <v>50.376531847334007</v>
      </c>
      <c r="P96">
        <v>67.836170655961226</v>
      </c>
      <c r="Q96">
        <v>2.001322985957132</v>
      </c>
      <c r="R96">
        <v>4.6446792773645056</v>
      </c>
      <c r="S96">
        <v>2.9964609592861127</v>
      </c>
      <c r="T96">
        <v>0</v>
      </c>
      <c r="U96">
        <v>330.96204926962122</v>
      </c>
      <c r="V96">
        <v>5.266926406926407</v>
      </c>
      <c r="W96">
        <v>11.489052969502406</v>
      </c>
      <c r="X96">
        <v>15.989233310368583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13.601059999999999</v>
      </c>
      <c r="AL96">
        <v>0.59020000000000017</v>
      </c>
      <c r="AM96">
        <v>0</v>
      </c>
      <c r="AN96">
        <v>0</v>
      </c>
      <c r="AO96">
        <v>0</v>
      </c>
      <c r="AP96">
        <v>1.1386878705485703</v>
      </c>
      <c r="AQ96">
        <v>0</v>
      </c>
      <c r="AR96">
        <v>1.6824000000000001</v>
      </c>
      <c r="AS96">
        <v>2.3919000000000001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573.68720395409514</v>
      </c>
      <c r="DN96">
        <v>21.1155646669365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35.002061705781344</v>
      </c>
      <c r="L97">
        <v>9.6526171874999989</v>
      </c>
      <c r="M97">
        <v>0</v>
      </c>
      <c r="N97">
        <v>29.997860340589884</v>
      </c>
      <c r="O97">
        <v>50.376531847334007</v>
      </c>
      <c r="P97">
        <v>67.836170655961226</v>
      </c>
      <c r="Q97">
        <v>2.001322985957132</v>
      </c>
      <c r="R97">
        <v>4.6446792773645056</v>
      </c>
      <c r="S97">
        <v>2.9964609592861127</v>
      </c>
      <c r="T97">
        <v>0</v>
      </c>
      <c r="U97">
        <v>330.96204926962122</v>
      </c>
      <c r="V97">
        <v>5.266926406926407</v>
      </c>
      <c r="W97">
        <v>11.486572162007985</v>
      </c>
      <c r="X97">
        <v>15.987172413793104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13.601059999999999</v>
      </c>
      <c r="AL97">
        <v>0.59020000000000017</v>
      </c>
      <c r="AM97">
        <v>0</v>
      </c>
      <c r="AN97">
        <v>0</v>
      </c>
      <c r="AO97">
        <v>0</v>
      </c>
      <c r="AP97">
        <v>0.81334847896326468</v>
      </c>
      <c r="AQ97">
        <v>0</v>
      </c>
      <c r="AR97">
        <v>2.2432000000000003</v>
      </c>
      <c r="AS97">
        <v>2.3919000000000001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569.08966793419984</v>
      </c>
      <c r="DN97">
        <v>20.94632535688622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35.002061705781344</v>
      </c>
      <c r="L98">
        <v>9.6526171874999989</v>
      </c>
      <c r="M98">
        <v>0</v>
      </c>
      <c r="N98">
        <v>29.997860340589884</v>
      </c>
      <c r="O98">
        <v>50.376531847334007</v>
      </c>
      <c r="P98">
        <v>67.836170655961226</v>
      </c>
      <c r="Q98">
        <v>2.001322985957132</v>
      </c>
      <c r="R98">
        <v>4.6446792773645056</v>
      </c>
      <c r="S98">
        <v>2.9964609592861127</v>
      </c>
      <c r="T98">
        <v>0</v>
      </c>
      <c r="U98">
        <v>330.96204926962122</v>
      </c>
      <c r="V98">
        <v>5.266926406926407</v>
      </c>
      <c r="W98">
        <v>11.486572162007985</v>
      </c>
      <c r="X98">
        <v>15.987172413793104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13.601059999999999</v>
      </c>
      <c r="AL98">
        <v>3.2461000000000007</v>
      </c>
      <c r="AM98">
        <v>0</v>
      </c>
      <c r="AN98">
        <v>0</v>
      </c>
      <c r="AO98">
        <v>0</v>
      </c>
      <c r="AP98">
        <v>0.81334847896326468</v>
      </c>
      <c r="AQ98">
        <v>0</v>
      </c>
      <c r="AR98">
        <v>2.2432000000000003</v>
      </c>
      <c r="AS98">
        <v>2.3919000000000001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571.65128348419978</v>
      </c>
      <c r="DN98">
        <v>21.040609806886224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1.2552203015657404</v>
      </c>
      <c r="L99">
        <f t="shared" si="2"/>
        <v>0.31426907662582415</v>
      </c>
      <c r="M99">
        <f t="shared" si="2"/>
        <v>0</v>
      </c>
      <c r="N99">
        <f t="shared" si="2"/>
        <v>0.71937014379287267</v>
      </c>
      <c r="O99">
        <f t="shared" si="2"/>
        <v>1.2082684062280551</v>
      </c>
      <c r="P99">
        <f t="shared" si="2"/>
        <v>1.6280680957430664</v>
      </c>
      <c r="Q99">
        <f t="shared" si="2"/>
        <v>5.7439281525136693E-2</v>
      </c>
      <c r="R99">
        <f t="shared" si="2"/>
        <v>0.22535180179093553</v>
      </c>
      <c r="S99">
        <f t="shared" si="2"/>
        <v>8.4701168565201559E-2</v>
      </c>
      <c r="T99">
        <f t="shared" si="2"/>
        <v>0</v>
      </c>
      <c r="U99">
        <f t="shared" si="2"/>
        <v>7.9430891824708887</v>
      </c>
      <c r="V99">
        <f t="shared" si="2"/>
        <v>0.10111927932287663</v>
      </c>
      <c r="W99">
        <f t="shared" si="2"/>
        <v>0.27582671460079117</v>
      </c>
      <c r="X99">
        <f t="shared" si="2"/>
        <v>0.36239734621933778</v>
      </c>
      <c r="Y99">
        <f t="shared" si="2"/>
        <v>0</v>
      </c>
      <c r="Z99">
        <f t="shared" si="2"/>
        <v>1.5190978000000001E-2</v>
      </c>
      <c r="AA99">
        <f t="shared" si="2"/>
        <v>3.4118810247544498E-2</v>
      </c>
      <c r="AB99">
        <f t="shared" si="2"/>
        <v>4.7671494000000023E-2</v>
      </c>
      <c r="AC99">
        <f t="shared" si="2"/>
        <v>1.0287758249999999E-2</v>
      </c>
      <c r="AD99">
        <f t="shared" si="2"/>
        <v>3.6948615000000004E-2</v>
      </c>
      <c r="AE99">
        <f t="shared" si="2"/>
        <v>0.12452932310000002</v>
      </c>
      <c r="AF99">
        <f t="shared" si="2"/>
        <v>0</v>
      </c>
      <c r="AG99">
        <f t="shared" si="2"/>
        <v>0</v>
      </c>
      <c r="AH99">
        <f t="shared" si="2"/>
        <v>0.20783858699999991</v>
      </c>
      <c r="AI99">
        <f t="shared" si="2"/>
        <v>1.7943473300000005E-2</v>
      </c>
      <c r="AJ99">
        <f t="shared" si="2"/>
        <v>0</v>
      </c>
      <c r="AK99">
        <f t="shared" si="2"/>
        <v>0.32642543999999951</v>
      </c>
      <c r="AL99">
        <f t="shared" si="2"/>
        <v>7.4418317999999942E-2</v>
      </c>
      <c r="AM99">
        <f t="shared" si="2"/>
        <v>1.5233614000000003E-2</v>
      </c>
      <c r="AN99">
        <f t="shared" si="2"/>
        <v>0</v>
      </c>
      <c r="AO99">
        <f t="shared" si="2"/>
        <v>0</v>
      </c>
      <c r="AP99">
        <f t="shared" si="2"/>
        <v>3.0230861605498163E-2</v>
      </c>
      <c r="AQ99">
        <f t="shared" si="2"/>
        <v>0</v>
      </c>
      <c r="AR99">
        <f t="shared" si="2"/>
        <v>9.1620699999999944E-2</v>
      </c>
      <c r="AS99">
        <f t="shared" si="2"/>
        <v>7.0992275298394303E-2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14.741376955709569</v>
      </c>
      <c r="DN99">
        <f t="shared" si="3"/>
        <v>0.53719409054261813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107.00878734622144</v>
      </c>
      <c r="M3">
        <v>28.233517412374621</v>
      </c>
      <c r="N3">
        <v>36.240069785814605</v>
      </c>
      <c r="O3">
        <v>0</v>
      </c>
      <c r="P3">
        <v>41.989376609604605</v>
      </c>
      <c r="Q3">
        <v>3.0012936610608021</v>
      </c>
      <c r="R3">
        <v>6.0039925392670153</v>
      </c>
      <c r="S3">
        <v>4.0034572169403635</v>
      </c>
      <c r="T3">
        <v>0</v>
      </c>
      <c r="U3">
        <v>25.702669720227782</v>
      </c>
      <c r="V3">
        <v>0</v>
      </c>
      <c r="W3">
        <v>13.873964686998395</v>
      </c>
      <c r="X3">
        <v>16.568898272552783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2.7224999999999997</v>
      </c>
      <c r="AG3">
        <v>0</v>
      </c>
      <c r="AH3">
        <v>0</v>
      </c>
      <c r="AI3">
        <v>0</v>
      </c>
      <c r="AJ3">
        <v>0</v>
      </c>
      <c r="AK3">
        <v>16.428459999999998</v>
      </c>
      <c r="AL3">
        <v>0</v>
      </c>
      <c r="AM3">
        <v>0</v>
      </c>
      <c r="AN3">
        <v>0.57389999999999997</v>
      </c>
      <c r="AO3">
        <v>0</v>
      </c>
      <c r="AP3">
        <v>0.98256642407808004</v>
      </c>
      <c r="AQ3">
        <v>0</v>
      </c>
      <c r="AR3">
        <v>2.0322000000000005</v>
      </c>
      <c r="AS3">
        <v>7.59368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306.72515193319657</v>
      </c>
      <c r="DN3">
        <v>11.289580141943848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107.00878734622144</v>
      </c>
      <c r="M4">
        <v>28.233517412374621</v>
      </c>
      <c r="N4">
        <v>36.240069785814605</v>
      </c>
      <c r="O4">
        <v>0</v>
      </c>
      <c r="P4">
        <v>41.989376609604605</v>
      </c>
      <c r="Q4">
        <v>3.0012936610608021</v>
      </c>
      <c r="R4">
        <v>6.0039925392670153</v>
      </c>
      <c r="S4">
        <v>4.0034572169403635</v>
      </c>
      <c r="T4">
        <v>0</v>
      </c>
      <c r="U4">
        <v>25.702669720227782</v>
      </c>
      <c r="V4">
        <v>0</v>
      </c>
      <c r="W4">
        <v>13.873964686998395</v>
      </c>
      <c r="X4">
        <v>16.568898272552783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2.7224999999999997</v>
      </c>
      <c r="AG4">
        <v>0</v>
      </c>
      <c r="AH4">
        <v>0</v>
      </c>
      <c r="AI4">
        <v>0</v>
      </c>
      <c r="AJ4">
        <v>0</v>
      </c>
      <c r="AK4">
        <v>16.428459999999998</v>
      </c>
      <c r="AL4">
        <v>0</v>
      </c>
      <c r="AM4">
        <v>0</v>
      </c>
      <c r="AN4">
        <v>0.57389999999999997</v>
      </c>
      <c r="AO4">
        <v>0</v>
      </c>
      <c r="AP4">
        <v>0.98256642407808004</v>
      </c>
      <c r="AQ4">
        <v>0</v>
      </c>
      <c r="AR4">
        <v>2.0322000000000005</v>
      </c>
      <c r="AS4">
        <v>7.59368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306.72515193319657</v>
      </c>
      <c r="DN4">
        <v>11.289580141943848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107.00878734622144</v>
      </c>
      <c r="M5">
        <v>28.233517412374621</v>
      </c>
      <c r="N5">
        <v>36.240069785814605</v>
      </c>
      <c r="O5">
        <v>0</v>
      </c>
      <c r="P5">
        <v>41.989376609604605</v>
      </c>
      <c r="Q5">
        <v>3.0012936610608021</v>
      </c>
      <c r="R5">
        <v>6.0039925392670153</v>
      </c>
      <c r="S5">
        <v>4.0034572169403635</v>
      </c>
      <c r="T5">
        <v>0</v>
      </c>
      <c r="U5">
        <v>25.702669720227782</v>
      </c>
      <c r="V5">
        <v>0</v>
      </c>
      <c r="W5">
        <v>13.873964686998395</v>
      </c>
      <c r="X5">
        <v>16.57137726865939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2.7224999999999997</v>
      </c>
      <c r="AG5">
        <v>0</v>
      </c>
      <c r="AH5">
        <v>0</v>
      </c>
      <c r="AI5">
        <v>0</v>
      </c>
      <c r="AJ5">
        <v>0</v>
      </c>
      <c r="AK5">
        <v>16.428459999999998</v>
      </c>
      <c r="AL5">
        <v>0</v>
      </c>
      <c r="AM5">
        <v>0</v>
      </c>
      <c r="AN5">
        <v>0.57389999999999997</v>
      </c>
      <c r="AO5">
        <v>0</v>
      </c>
      <c r="AP5">
        <v>3.6578982835578762</v>
      </c>
      <c r="AQ5">
        <v>0</v>
      </c>
      <c r="AR5">
        <v>2.0322000000000005</v>
      </c>
      <c r="AS5">
        <v>7.59368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309.30774418074463</v>
      </c>
      <c r="DN5">
        <v>11.384798749982199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107.00878734622144</v>
      </c>
      <c r="M6">
        <v>28.233517412374621</v>
      </c>
      <c r="N6">
        <v>36.240069785814605</v>
      </c>
      <c r="O6">
        <v>0</v>
      </c>
      <c r="P6">
        <v>41.989376609604605</v>
      </c>
      <c r="Q6">
        <v>3.0012936610608021</v>
      </c>
      <c r="R6">
        <v>6.0039925392670153</v>
      </c>
      <c r="S6">
        <v>4.0034572169403635</v>
      </c>
      <c r="T6">
        <v>0</v>
      </c>
      <c r="U6">
        <v>25.702669720227782</v>
      </c>
      <c r="V6">
        <v>0</v>
      </c>
      <c r="W6">
        <v>13.873964686998395</v>
      </c>
      <c r="X6">
        <v>16.57137726865939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2.7224999999999997</v>
      </c>
      <c r="AG6">
        <v>0</v>
      </c>
      <c r="AH6">
        <v>0</v>
      </c>
      <c r="AI6">
        <v>0</v>
      </c>
      <c r="AJ6">
        <v>0</v>
      </c>
      <c r="AK6">
        <v>16.428459999999998</v>
      </c>
      <c r="AL6">
        <v>0</v>
      </c>
      <c r="AM6">
        <v>0</v>
      </c>
      <c r="AN6">
        <v>0.57389999999999997</v>
      </c>
      <c r="AO6">
        <v>0</v>
      </c>
      <c r="AP6">
        <v>3.6578982835578762</v>
      </c>
      <c r="AQ6">
        <v>0</v>
      </c>
      <c r="AR6">
        <v>2.0322000000000005</v>
      </c>
      <c r="AS6">
        <v>7.59368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309.30774418074463</v>
      </c>
      <c r="DN6">
        <v>11.384798749982199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107.00878734622144</v>
      </c>
      <c r="M7">
        <v>28.233517412374621</v>
      </c>
      <c r="N7">
        <v>36.240069785814605</v>
      </c>
      <c r="O7">
        <v>0</v>
      </c>
      <c r="P7">
        <v>41.989376609604605</v>
      </c>
      <c r="Q7">
        <v>3.0012936610608021</v>
      </c>
      <c r="R7">
        <v>6.0034562211981566</v>
      </c>
      <c r="S7">
        <v>4.0034572169403635</v>
      </c>
      <c r="T7">
        <v>0</v>
      </c>
      <c r="U7">
        <v>25.702669720227782</v>
      </c>
      <c r="V7">
        <v>0</v>
      </c>
      <c r="W7">
        <v>4.9968662293211636</v>
      </c>
      <c r="X7">
        <v>15.003521357615895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2.7224999999999997</v>
      </c>
      <c r="AG7">
        <v>0</v>
      </c>
      <c r="AH7">
        <v>0</v>
      </c>
      <c r="AI7">
        <v>0</v>
      </c>
      <c r="AJ7">
        <v>0</v>
      </c>
      <c r="AK7">
        <v>16.428459999999998</v>
      </c>
      <c r="AL7">
        <v>0</v>
      </c>
      <c r="AM7">
        <v>0</v>
      </c>
      <c r="AN7">
        <v>0.57389999999999997</v>
      </c>
      <c r="AO7">
        <v>0</v>
      </c>
      <c r="AP7">
        <v>3.6578982835578762</v>
      </c>
      <c r="AQ7">
        <v>0</v>
      </c>
      <c r="AR7">
        <v>15.241500000000004</v>
      </c>
      <c r="AS7">
        <v>7.59368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311.97343818037388</v>
      </c>
      <c r="DN7">
        <v>11.48291406356342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107.00878734622144</v>
      </c>
      <c r="M8">
        <v>28.233517412374621</v>
      </c>
      <c r="N8">
        <v>36.240069785814605</v>
      </c>
      <c r="O8">
        <v>0</v>
      </c>
      <c r="P8">
        <v>41.989376609604605</v>
      </c>
      <c r="Q8">
        <v>3.0012936610608021</v>
      </c>
      <c r="R8">
        <v>6.0034562211981566</v>
      </c>
      <c r="S8">
        <v>4.0034572169403635</v>
      </c>
      <c r="T8">
        <v>0</v>
      </c>
      <c r="U8">
        <v>25.702669720227782</v>
      </c>
      <c r="V8">
        <v>0</v>
      </c>
      <c r="W8">
        <v>4.9968662293211636</v>
      </c>
      <c r="X8">
        <v>15.003521357615895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2.7224999999999997</v>
      </c>
      <c r="AG8">
        <v>0</v>
      </c>
      <c r="AH8">
        <v>0</v>
      </c>
      <c r="AI8">
        <v>0</v>
      </c>
      <c r="AJ8">
        <v>0</v>
      </c>
      <c r="AK8">
        <v>16.428459999999998</v>
      </c>
      <c r="AL8">
        <v>0</v>
      </c>
      <c r="AM8">
        <v>0</v>
      </c>
      <c r="AN8">
        <v>0.57389999999999997</v>
      </c>
      <c r="AO8">
        <v>0</v>
      </c>
      <c r="AP8">
        <v>3.6578982835578762</v>
      </c>
      <c r="AQ8">
        <v>0</v>
      </c>
      <c r="AR8">
        <v>15.241500000000004</v>
      </c>
      <c r="AS8">
        <v>7.59368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311.97343818037388</v>
      </c>
      <c r="DN8">
        <v>11.48291406356342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107.00878734622144</v>
      </c>
      <c r="M9">
        <v>28.233517412374621</v>
      </c>
      <c r="N9">
        <v>36.240069785814605</v>
      </c>
      <c r="O9">
        <v>0</v>
      </c>
      <c r="P9">
        <v>41.989376609604605</v>
      </c>
      <c r="Q9">
        <v>3.0012936610608021</v>
      </c>
      <c r="R9">
        <v>6.0034562211981566</v>
      </c>
      <c r="S9">
        <v>4.0034572169403635</v>
      </c>
      <c r="T9">
        <v>0</v>
      </c>
      <c r="U9">
        <v>25.702669720227782</v>
      </c>
      <c r="V9">
        <v>0</v>
      </c>
      <c r="W9">
        <v>4.9968662293211636</v>
      </c>
      <c r="X9">
        <v>15.003521357615895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2.7224999999999997</v>
      </c>
      <c r="AG9">
        <v>0</v>
      </c>
      <c r="AH9">
        <v>0</v>
      </c>
      <c r="AI9">
        <v>0</v>
      </c>
      <c r="AJ9">
        <v>0</v>
      </c>
      <c r="AK9">
        <v>16.428459999999998</v>
      </c>
      <c r="AL9">
        <v>0</v>
      </c>
      <c r="AM9">
        <v>0</v>
      </c>
      <c r="AN9">
        <v>0.57389999999999997</v>
      </c>
      <c r="AO9">
        <v>0</v>
      </c>
      <c r="AP9">
        <v>0.98256642407808004</v>
      </c>
      <c r="AQ9">
        <v>0</v>
      </c>
      <c r="AR9">
        <v>2.0322000000000005</v>
      </c>
      <c r="AS9">
        <v>3.0952500000000001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292.31413123941519</v>
      </c>
      <c r="DN9">
        <v>10.759159145042309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107.00878734622144</v>
      </c>
      <c r="M10">
        <v>28.233517412374621</v>
      </c>
      <c r="N10">
        <v>36.240069785814605</v>
      </c>
      <c r="O10">
        <v>0</v>
      </c>
      <c r="P10">
        <v>41.989376609604605</v>
      </c>
      <c r="Q10">
        <v>3.0012936610608021</v>
      </c>
      <c r="R10">
        <v>6.0034562211981566</v>
      </c>
      <c r="S10">
        <v>4.0034572169403635</v>
      </c>
      <c r="T10">
        <v>0</v>
      </c>
      <c r="U10">
        <v>25.702669720227782</v>
      </c>
      <c r="V10">
        <v>0</v>
      </c>
      <c r="W10">
        <v>4.9968662293211636</v>
      </c>
      <c r="X10">
        <v>15.003521357615895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2.7224999999999997</v>
      </c>
      <c r="AG10">
        <v>0</v>
      </c>
      <c r="AH10">
        <v>0</v>
      </c>
      <c r="AI10">
        <v>0</v>
      </c>
      <c r="AJ10">
        <v>0</v>
      </c>
      <c r="AK10">
        <v>16.428459999999998</v>
      </c>
      <c r="AL10">
        <v>0</v>
      </c>
      <c r="AM10">
        <v>0</v>
      </c>
      <c r="AN10">
        <v>0.57389999999999997</v>
      </c>
      <c r="AO10">
        <v>0</v>
      </c>
      <c r="AP10">
        <v>0.98256642407808004</v>
      </c>
      <c r="AQ10">
        <v>0</v>
      </c>
      <c r="AR10">
        <v>2.0322000000000005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292.11510687917132</v>
      </c>
      <c r="DN10">
        <v>10.75183350528614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107.00878734622144</v>
      </c>
      <c r="M11">
        <v>28.233517412374621</v>
      </c>
      <c r="N11">
        <v>36.240069785814605</v>
      </c>
      <c r="O11">
        <v>0</v>
      </c>
      <c r="P11">
        <v>41.989376609604605</v>
      </c>
      <c r="Q11">
        <v>3.0012936610608021</v>
      </c>
      <c r="R11">
        <v>6.0034562211981566</v>
      </c>
      <c r="S11">
        <v>4.0034572169403635</v>
      </c>
      <c r="T11">
        <v>0</v>
      </c>
      <c r="U11">
        <v>25.702669720227782</v>
      </c>
      <c r="V11">
        <v>0</v>
      </c>
      <c r="W11">
        <v>4.9968662293211636</v>
      </c>
      <c r="X11">
        <v>15.003521357615895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2.7224999999999997</v>
      </c>
      <c r="AG11">
        <v>0</v>
      </c>
      <c r="AH11">
        <v>0</v>
      </c>
      <c r="AI11">
        <v>0</v>
      </c>
      <c r="AJ11">
        <v>0</v>
      </c>
      <c r="AK11">
        <v>16.428459999999998</v>
      </c>
      <c r="AL11">
        <v>0</v>
      </c>
      <c r="AM11">
        <v>0</v>
      </c>
      <c r="AN11">
        <v>0.57389999999999997</v>
      </c>
      <c r="AO11">
        <v>0</v>
      </c>
      <c r="AP11">
        <v>0.98256642407808004</v>
      </c>
      <c r="AQ11">
        <v>0</v>
      </c>
      <c r="AR11">
        <v>2.0322000000000005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292.11510687917132</v>
      </c>
      <c r="DN11">
        <v>10.75183350528614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107.00878734622144</v>
      </c>
      <c r="M12">
        <v>28.233517412374621</v>
      </c>
      <c r="N12">
        <v>36.240069785814605</v>
      </c>
      <c r="O12">
        <v>0</v>
      </c>
      <c r="P12">
        <v>41.989376609604605</v>
      </c>
      <c r="Q12">
        <v>3.0012936610608021</v>
      </c>
      <c r="R12">
        <v>6.0034562211981566</v>
      </c>
      <c r="S12">
        <v>4.0034572169403635</v>
      </c>
      <c r="T12">
        <v>0</v>
      </c>
      <c r="U12">
        <v>25.702669720227782</v>
      </c>
      <c r="V12">
        <v>0</v>
      </c>
      <c r="W12">
        <v>4.9968662293211636</v>
      </c>
      <c r="X12">
        <v>15.003521357615895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2.7224999999999997</v>
      </c>
      <c r="AG12">
        <v>0</v>
      </c>
      <c r="AH12">
        <v>0</v>
      </c>
      <c r="AI12">
        <v>0</v>
      </c>
      <c r="AJ12">
        <v>0</v>
      </c>
      <c r="AK12">
        <v>16.428459999999998</v>
      </c>
      <c r="AL12">
        <v>0</v>
      </c>
      <c r="AM12">
        <v>0</v>
      </c>
      <c r="AN12">
        <v>0.57389999999999997</v>
      </c>
      <c r="AO12">
        <v>0</v>
      </c>
      <c r="AP12">
        <v>0.98256642407808004</v>
      </c>
      <c r="AQ12">
        <v>0</v>
      </c>
      <c r="AR12">
        <v>2.0322000000000005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292.11510687917132</v>
      </c>
      <c r="DN12">
        <v>10.75183350528614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107.00878734622144</v>
      </c>
      <c r="M13">
        <v>28.233517412374621</v>
      </c>
      <c r="N13">
        <v>36.240069785814605</v>
      </c>
      <c r="O13">
        <v>0</v>
      </c>
      <c r="P13">
        <v>41.989376609604605</v>
      </c>
      <c r="Q13">
        <v>3.0012936610608021</v>
      </c>
      <c r="R13">
        <v>6.0034562211981566</v>
      </c>
      <c r="S13">
        <v>4.0034572169403635</v>
      </c>
      <c r="T13">
        <v>0</v>
      </c>
      <c r="U13">
        <v>25.702669720227782</v>
      </c>
      <c r="V13">
        <v>0</v>
      </c>
      <c r="W13">
        <v>4.9976419039869819</v>
      </c>
      <c r="X13">
        <v>15.003521357615895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2.7224999999999997</v>
      </c>
      <c r="AG13">
        <v>0</v>
      </c>
      <c r="AH13">
        <v>0</v>
      </c>
      <c r="AI13">
        <v>0</v>
      </c>
      <c r="AJ13">
        <v>0</v>
      </c>
      <c r="AK13">
        <v>16.428459999999998</v>
      </c>
      <c r="AL13">
        <v>0</v>
      </c>
      <c r="AM13">
        <v>0</v>
      </c>
      <c r="AN13">
        <v>0.57389999999999997</v>
      </c>
      <c r="AO13">
        <v>0</v>
      </c>
      <c r="AP13">
        <v>0.98256642407808004</v>
      </c>
      <c r="AQ13">
        <v>0</v>
      </c>
      <c r="AR13">
        <v>2.7096000000000009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292.76920743999864</v>
      </c>
      <c r="DN13">
        <v>10.775908619124651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107.00878734622144</v>
      </c>
      <c r="M14">
        <v>28.233517412374621</v>
      </c>
      <c r="N14">
        <v>36.240069785814605</v>
      </c>
      <c r="O14">
        <v>0</v>
      </c>
      <c r="P14">
        <v>41.989376609604605</v>
      </c>
      <c r="Q14">
        <v>3.0012936610608021</v>
      </c>
      <c r="R14">
        <v>6.0034562211981566</v>
      </c>
      <c r="S14">
        <v>4.0034572169403635</v>
      </c>
      <c r="T14">
        <v>0</v>
      </c>
      <c r="U14">
        <v>25.702669720227782</v>
      </c>
      <c r="V14">
        <v>0</v>
      </c>
      <c r="W14">
        <v>4.9976419039869819</v>
      </c>
      <c r="X14">
        <v>15.003521357615895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2.7224999999999997</v>
      </c>
      <c r="AG14">
        <v>0</v>
      </c>
      <c r="AH14">
        <v>0</v>
      </c>
      <c r="AI14">
        <v>0</v>
      </c>
      <c r="AJ14">
        <v>0</v>
      </c>
      <c r="AK14">
        <v>16.428459999999998</v>
      </c>
      <c r="AL14">
        <v>0</v>
      </c>
      <c r="AM14">
        <v>0</v>
      </c>
      <c r="AN14">
        <v>0.57389999999999997</v>
      </c>
      <c r="AO14">
        <v>0</v>
      </c>
      <c r="AP14">
        <v>0.98256642407808004</v>
      </c>
      <c r="AQ14">
        <v>0</v>
      </c>
      <c r="AR14">
        <v>2.7096000000000009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292.76920743999864</v>
      </c>
      <c r="DN14">
        <v>10.775908619124651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107.00878734622144</v>
      </c>
      <c r="M15">
        <v>28.233517412374621</v>
      </c>
      <c r="N15">
        <v>36.240069785814605</v>
      </c>
      <c r="O15">
        <v>0</v>
      </c>
      <c r="P15">
        <v>41.989376609604605</v>
      </c>
      <c r="Q15">
        <v>3.0012936610608021</v>
      </c>
      <c r="R15">
        <v>6.0034562211981566</v>
      </c>
      <c r="S15">
        <v>4.0034572169403635</v>
      </c>
      <c r="T15">
        <v>0</v>
      </c>
      <c r="U15">
        <v>25.702669720227782</v>
      </c>
      <c r="V15">
        <v>0</v>
      </c>
      <c r="W15">
        <v>4.9976419039869819</v>
      </c>
      <c r="X15">
        <v>15.003521357615895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2.7224999999999997</v>
      </c>
      <c r="AG15">
        <v>0</v>
      </c>
      <c r="AH15">
        <v>0</v>
      </c>
      <c r="AI15">
        <v>0</v>
      </c>
      <c r="AJ15">
        <v>0</v>
      </c>
      <c r="AK15">
        <v>16.428459999999998</v>
      </c>
      <c r="AL15">
        <v>0</v>
      </c>
      <c r="AM15">
        <v>0</v>
      </c>
      <c r="AN15">
        <v>0.57389999999999997</v>
      </c>
      <c r="AO15">
        <v>0</v>
      </c>
      <c r="AP15">
        <v>0.98256642407808004</v>
      </c>
      <c r="AQ15">
        <v>0</v>
      </c>
      <c r="AR15">
        <v>2.7096000000000009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292.76920743999864</v>
      </c>
      <c r="DN15">
        <v>10.775908619124651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107.00878734622144</v>
      </c>
      <c r="M16">
        <v>28.233517412374621</v>
      </c>
      <c r="N16">
        <v>36.240069785814605</v>
      </c>
      <c r="O16">
        <v>0</v>
      </c>
      <c r="P16">
        <v>41.989376609604605</v>
      </c>
      <c r="Q16">
        <v>3.0012936610608021</v>
      </c>
      <c r="R16">
        <v>6.0034562211981566</v>
      </c>
      <c r="S16">
        <v>4.0034572169403635</v>
      </c>
      <c r="T16">
        <v>0</v>
      </c>
      <c r="U16">
        <v>25.702669720227782</v>
      </c>
      <c r="V16">
        <v>0</v>
      </c>
      <c r="W16">
        <v>4.9976419039869819</v>
      </c>
      <c r="X16">
        <v>15.003521357615895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2.7224999999999997</v>
      </c>
      <c r="AG16">
        <v>0</v>
      </c>
      <c r="AH16">
        <v>0</v>
      </c>
      <c r="AI16">
        <v>0</v>
      </c>
      <c r="AJ16">
        <v>0</v>
      </c>
      <c r="AK16">
        <v>16.428459999999998</v>
      </c>
      <c r="AL16">
        <v>0</v>
      </c>
      <c r="AM16">
        <v>0</v>
      </c>
      <c r="AN16">
        <v>0.57389999999999997</v>
      </c>
      <c r="AO16">
        <v>0</v>
      </c>
      <c r="AP16">
        <v>0.98256642407808004</v>
      </c>
      <c r="AQ16">
        <v>0</v>
      </c>
      <c r="AR16">
        <v>2.7096000000000009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292.76920743999864</v>
      </c>
      <c r="DN16">
        <v>10.775908619124651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107.00878734622144</v>
      </c>
      <c r="M17">
        <v>28.233517412374621</v>
      </c>
      <c r="N17">
        <v>36.240069785814605</v>
      </c>
      <c r="O17">
        <v>0</v>
      </c>
      <c r="P17">
        <v>41.989376609604605</v>
      </c>
      <c r="Q17">
        <v>3.0012936610608021</v>
      </c>
      <c r="R17">
        <v>6.0034562211981566</v>
      </c>
      <c r="S17">
        <v>4.0034572169403635</v>
      </c>
      <c r="T17">
        <v>0</v>
      </c>
      <c r="U17">
        <v>25.702669720227782</v>
      </c>
      <c r="V17">
        <v>0</v>
      </c>
      <c r="W17">
        <v>4.9968662293211636</v>
      </c>
      <c r="X17">
        <v>15.003521357615895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2.7224999999999997</v>
      </c>
      <c r="AG17">
        <v>0</v>
      </c>
      <c r="AH17">
        <v>5.8108000000000004</v>
      </c>
      <c r="AI17">
        <v>0</v>
      </c>
      <c r="AJ17">
        <v>0</v>
      </c>
      <c r="AK17">
        <v>16.428459999999998</v>
      </c>
      <c r="AL17">
        <v>0</v>
      </c>
      <c r="AM17">
        <v>0</v>
      </c>
      <c r="AN17">
        <v>0.57389999999999997</v>
      </c>
      <c r="AO17">
        <v>0</v>
      </c>
      <c r="AP17">
        <v>0.98256642407808004</v>
      </c>
      <c r="AQ17">
        <v>0</v>
      </c>
      <c r="AR17">
        <v>2.7096000000000009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298.37297577917133</v>
      </c>
      <c r="DN17">
        <v>10.98216460528614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107.00878734622144</v>
      </c>
      <c r="M18">
        <v>28.233517412374621</v>
      </c>
      <c r="N18">
        <v>36.240069785814605</v>
      </c>
      <c r="O18">
        <v>0</v>
      </c>
      <c r="P18">
        <v>41.989376609604605</v>
      </c>
      <c r="Q18">
        <v>3.0012936610608021</v>
      </c>
      <c r="R18">
        <v>6.0034562211981566</v>
      </c>
      <c r="S18">
        <v>4.0034572169403635</v>
      </c>
      <c r="T18">
        <v>0</v>
      </c>
      <c r="U18">
        <v>25.702669720227782</v>
      </c>
      <c r="V18">
        <v>0</v>
      </c>
      <c r="W18">
        <v>4.9968662293211636</v>
      </c>
      <c r="X18">
        <v>15.003521357615895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2.7224999999999997</v>
      </c>
      <c r="AG18">
        <v>0</v>
      </c>
      <c r="AH18">
        <v>5.8108000000000004</v>
      </c>
      <c r="AI18">
        <v>0</v>
      </c>
      <c r="AJ18">
        <v>0</v>
      </c>
      <c r="AK18">
        <v>16.428459999999998</v>
      </c>
      <c r="AL18">
        <v>0</v>
      </c>
      <c r="AM18">
        <v>0</v>
      </c>
      <c r="AN18">
        <v>0.57389999999999997</v>
      </c>
      <c r="AO18">
        <v>0</v>
      </c>
      <c r="AP18">
        <v>0.98256642407808004</v>
      </c>
      <c r="AQ18">
        <v>0</v>
      </c>
      <c r="AR18">
        <v>2.7096000000000009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298.37297577917133</v>
      </c>
      <c r="DN18">
        <v>10.98216460528614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107.00878734622144</v>
      </c>
      <c r="M19">
        <v>28.233517412374621</v>
      </c>
      <c r="N19">
        <v>36.240069785814605</v>
      </c>
      <c r="O19">
        <v>0</v>
      </c>
      <c r="P19">
        <v>41.989376609604605</v>
      </c>
      <c r="Q19">
        <v>3.0012936610608021</v>
      </c>
      <c r="R19">
        <v>6.0034562211981566</v>
      </c>
      <c r="S19">
        <v>4.0034572169403635</v>
      </c>
      <c r="T19">
        <v>0</v>
      </c>
      <c r="U19">
        <v>25.702669720227782</v>
      </c>
      <c r="V19">
        <v>0</v>
      </c>
      <c r="W19">
        <v>4.9968662293211636</v>
      </c>
      <c r="X19">
        <v>15.001430179028135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2.7224999999999997</v>
      </c>
      <c r="AG19">
        <v>0</v>
      </c>
      <c r="AH19">
        <v>5.8108000000000004</v>
      </c>
      <c r="AI19">
        <v>0</v>
      </c>
      <c r="AJ19">
        <v>0</v>
      </c>
      <c r="AK19">
        <v>16.428459999999998</v>
      </c>
      <c r="AL19">
        <v>0</v>
      </c>
      <c r="AM19">
        <v>0</v>
      </c>
      <c r="AN19">
        <v>0.57389999999999997</v>
      </c>
      <c r="AO19">
        <v>0</v>
      </c>
      <c r="AP19">
        <v>0.98256642407808004</v>
      </c>
      <c r="AQ19">
        <v>0</v>
      </c>
      <c r="AR19">
        <v>2.7096000000000009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298.37095880723047</v>
      </c>
      <c r="DN19">
        <v>10.982090398639256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107.00878734622144</v>
      </c>
      <c r="M20">
        <v>28.233517412374621</v>
      </c>
      <c r="N20">
        <v>36.240069785814605</v>
      </c>
      <c r="O20">
        <v>0</v>
      </c>
      <c r="P20">
        <v>41.989376609604605</v>
      </c>
      <c r="Q20">
        <v>3.0012936610608021</v>
      </c>
      <c r="R20">
        <v>6.0034562211981566</v>
      </c>
      <c r="S20">
        <v>4.0034572169403635</v>
      </c>
      <c r="T20">
        <v>0</v>
      </c>
      <c r="U20">
        <v>25.702669720227782</v>
      </c>
      <c r="V20">
        <v>0</v>
      </c>
      <c r="W20">
        <v>4.9968662293211636</v>
      </c>
      <c r="X20">
        <v>15.001430179028135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2.7224999999999997</v>
      </c>
      <c r="AG20">
        <v>0</v>
      </c>
      <c r="AH20">
        <v>5.8108000000000004</v>
      </c>
      <c r="AI20">
        <v>0</v>
      </c>
      <c r="AJ20">
        <v>0</v>
      </c>
      <c r="AK20">
        <v>16.428459999999998</v>
      </c>
      <c r="AL20">
        <v>0</v>
      </c>
      <c r="AM20">
        <v>0</v>
      </c>
      <c r="AN20">
        <v>0.57389999999999997</v>
      </c>
      <c r="AO20">
        <v>0</v>
      </c>
      <c r="AP20">
        <v>0.98256642407808004</v>
      </c>
      <c r="AQ20">
        <v>0</v>
      </c>
      <c r="AR20">
        <v>2.7096000000000009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298.37095880723047</v>
      </c>
      <c r="DN20">
        <v>10.982090398639256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107.00878734622144</v>
      </c>
      <c r="M21">
        <v>28.233517412374621</v>
      </c>
      <c r="N21">
        <v>36.240069785814605</v>
      </c>
      <c r="O21">
        <v>0</v>
      </c>
      <c r="P21">
        <v>41.989376609604605</v>
      </c>
      <c r="Q21">
        <v>3.0012936610608021</v>
      </c>
      <c r="R21">
        <v>6.0034562211981566</v>
      </c>
      <c r="S21">
        <v>4.0034572169403635</v>
      </c>
      <c r="T21">
        <v>0</v>
      </c>
      <c r="U21">
        <v>25.702669720227782</v>
      </c>
      <c r="V21">
        <v>0</v>
      </c>
      <c r="W21">
        <v>4.9968662293211636</v>
      </c>
      <c r="X21">
        <v>15.001430179028135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5.8108000000000004</v>
      </c>
      <c r="AI21">
        <v>0</v>
      </c>
      <c r="AJ21">
        <v>0</v>
      </c>
      <c r="AK21">
        <v>16.428459999999998</v>
      </c>
      <c r="AL21">
        <v>0</v>
      </c>
      <c r="AM21">
        <v>0</v>
      </c>
      <c r="AN21">
        <v>0.57389999999999997</v>
      </c>
      <c r="AO21">
        <v>0</v>
      </c>
      <c r="AP21">
        <v>0.98256642407808004</v>
      </c>
      <c r="AQ21">
        <v>0</v>
      </c>
      <c r="AR21">
        <v>2.7096000000000009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298.37095880723047</v>
      </c>
      <c r="DN21">
        <v>10.982090398639256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107.00878734622144</v>
      </c>
      <c r="M22">
        <v>28.233517412374621</v>
      </c>
      <c r="N22">
        <v>36.240069785814605</v>
      </c>
      <c r="O22">
        <v>0</v>
      </c>
      <c r="P22">
        <v>41.989376609604605</v>
      </c>
      <c r="Q22">
        <v>3.0012936610608021</v>
      </c>
      <c r="R22">
        <v>6.0034562211981566</v>
      </c>
      <c r="S22">
        <v>4.0034572169403635</v>
      </c>
      <c r="T22">
        <v>0</v>
      </c>
      <c r="U22">
        <v>25.702669720227782</v>
      </c>
      <c r="V22">
        <v>0</v>
      </c>
      <c r="W22">
        <v>4.9968662293211636</v>
      </c>
      <c r="X22">
        <v>15.001430179028135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5.8108000000000004</v>
      </c>
      <c r="AI22">
        <v>0</v>
      </c>
      <c r="AJ22">
        <v>0</v>
      </c>
      <c r="AK22">
        <v>16.428459999999998</v>
      </c>
      <c r="AL22">
        <v>0</v>
      </c>
      <c r="AM22">
        <v>0</v>
      </c>
      <c r="AN22">
        <v>0.57389999999999997</v>
      </c>
      <c r="AO22">
        <v>0</v>
      </c>
      <c r="AP22">
        <v>1.3755929937093121</v>
      </c>
      <c r="AQ22">
        <v>0</v>
      </c>
      <c r="AR22">
        <v>2.7096000000000009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298.75001009761979</v>
      </c>
      <c r="DN22">
        <v>10.996065677881093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107.00878734622144</v>
      </c>
      <c r="M23">
        <v>28.233517412374621</v>
      </c>
      <c r="N23">
        <v>36.240069785814605</v>
      </c>
      <c r="O23">
        <v>0</v>
      </c>
      <c r="P23">
        <v>41.989376609604605</v>
      </c>
      <c r="Q23">
        <v>3.0012936610608021</v>
      </c>
      <c r="R23">
        <v>6.0039925392670153</v>
      </c>
      <c r="S23">
        <v>4.0034572169403635</v>
      </c>
      <c r="T23">
        <v>0</v>
      </c>
      <c r="U23">
        <v>25.702669720227782</v>
      </c>
      <c r="V23">
        <v>0</v>
      </c>
      <c r="W23">
        <v>13.873964686998395</v>
      </c>
      <c r="X23">
        <v>16.57137726865939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5.8108000000000004</v>
      </c>
      <c r="AI23">
        <v>0</v>
      </c>
      <c r="AJ23">
        <v>0</v>
      </c>
      <c r="AK23">
        <v>16.428459999999998</v>
      </c>
      <c r="AL23">
        <v>0</v>
      </c>
      <c r="AM23">
        <v>0</v>
      </c>
      <c r="AN23">
        <v>0.57389999999999997</v>
      </c>
      <c r="AO23">
        <v>0</v>
      </c>
      <c r="AP23">
        <v>3.6578982835578762</v>
      </c>
      <c r="AQ23">
        <v>0</v>
      </c>
      <c r="AR23">
        <v>3.387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311.68120524254959</v>
      </c>
      <c r="DN23">
        <v>11.472157688177264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107.00878734622144</v>
      </c>
      <c r="M24">
        <v>28.233517412374621</v>
      </c>
      <c r="N24">
        <v>36.240069785814605</v>
      </c>
      <c r="O24">
        <v>0</v>
      </c>
      <c r="P24">
        <v>41.989376609604605</v>
      </c>
      <c r="Q24">
        <v>3.0012936610608021</v>
      </c>
      <c r="R24">
        <v>6.0039925392670153</v>
      </c>
      <c r="S24">
        <v>4.0034572169403635</v>
      </c>
      <c r="T24">
        <v>0</v>
      </c>
      <c r="U24">
        <v>25.702669720227782</v>
      </c>
      <c r="V24">
        <v>0</v>
      </c>
      <c r="W24">
        <v>13.873964686998395</v>
      </c>
      <c r="X24">
        <v>16.57137726865939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2.7224999999999997</v>
      </c>
      <c r="AG24">
        <v>0</v>
      </c>
      <c r="AH24">
        <v>11.621600000000001</v>
      </c>
      <c r="AI24">
        <v>0</v>
      </c>
      <c r="AJ24">
        <v>0</v>
      </c>
      <c r="AK24">
        <v>16.428459999999998</v>
      </c>
      <c r="AL24">
        <v>0</v>
      </c>
      <c r="AM24">
        <v>0</v>
      </c>
      <c r="AN24">
        <v>0.57389999999999997</v>
      </c>
      <c r="AO24">
        <v>0</v>
      </c>
      <c r="AP24">
        <v>3.6578982835578762</v>
      </c>
      <c r="AQ24">
        <v>4.7745099999999994</v>
      </c>
      <c r="AR24">
        <v>3.387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321.8907365841369</v>
      </c>
      <c r="DN24">
        <v>11.847936346589963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107.00878734622144</v>
      </c>
      <c r="M25">
        <v>28.233517412374621</v>
      </c>
      <c r="N25">
        <v>36.240069785814605</v>
      </c>
      <c r="O25">
        <v>0</v>
      </c>
      <c r="P25">
        <v>41.989376609604605</v>
      </c>
      <c r="Q25">
        <v>3.0012936610608021</v>
      </c>
      <c r="R25">
        <v>6.0039925392670153</v>
      </c>
      <c r="S25">
        <v>4.0034572169403635</v>
      </c>
      <c r="T25">
        <v>0</v>
      </c>
      <c r="U25">
        <v>25.702669720227782</v>
      </c>
      <c r="V25">
        <v>0</v>
      </c>
      <c r="W25">
        <v>13.873964686998395</v>
      </c>
      <c r="X25">
        <v>16.57137726865939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2.7224999999999997</v>
      </c>
      <c r="AG25">
        <v>0</v>
      </c>
      <c r="AH25">
        <v>17.432400000000005</v>
      </c>
      <c r="AI25">
        <v>0</v>
      </c>
      <c r="AJ25">
        <v>0</v>
      </c>
      <c r="AK25">
        <v>16.428459999999998</v>
      </c>
      <c r="AL25">
        <v>0</v>
      </c>
      <c r="AM25">
        <v>0</v>
      </c>
      <c r="AN25">
        <v>0.57389999999999997</v>
      </c>
      <c r="AO25">
        <v>0</v>
      </c>
      <c r="AP25">
        <v>3.6578982835578762</v>
      </c>
      <c r="AQ25">
        <v>4.7745099999999994</v>
      </c>
      <c r="AR25">
        <v>4.403100000000002</v>
      </c>
      <c r="AS25">
        <v>2.8889000000000005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332.37274910300408</v>
      </c>
      <c r="DN25">
        <v>12.233743827722751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107.00878734622144</v>
      </c>
      <c r="M26">
        <v>28.233517412374621</v>
      </c>
      <c r="N26">
        <v>36.240069785814605</v>
      </c>
      <c r="O26">
        <v>0</v>
      </c>
      <c r="P26">
        <v>41.989376609604605</v>
      </c>
      <c r="Q26">
        <v>3.0012936610608021</v>
      </c>
      <c r="R26">
        <v>6.0039925392670153</v>
      </c>
      <c r="S26">
        <v>4.0034572169403635</v>
      </c>
      <c r="T26">
        <v>0</v>
      </c>
      <c r="U26">
        <v>25.702669720227782</v>
      </c>
      <c r="V26">
        <v>0</v>
      </c>
      <c r="W26">
        <v>13.873964686998395</v>
      </c>
      <c r="X26">
        <v>16.57137726865939</v>
      </c>
      <c r="Y26">
        <v>0</v>
      </c>
      <c r="Z26">
        <v>0</v>
      </c>
      <c r="AA26">
        <v>2.1568172249701112</v>
      </c>
      <c r="AB26">
        <v>4.0409199999999998</v>
      </c>
      <c r="AC26">
        <v>0</v>
      </c>
      <c r="AD26">
        <v>2.7965700000000004</v>
      </c>
      <c r="AE26">
        <v>10.110796800000001</v>
      </c>
      <c r="AF26">
        <v>2.7224999999999997</v>
      </c>
      <c r="AG26">
        <v>0</v>
      </c>
      <c r="AH26">
        <v>23.243200000000002</v>
      </c>
      <c r="AI26">
        <v>1.1718</v>
      </c>
      <c r="AJ26">
        <v>0</v>
      </c>
      <c r="AK26">
        <v>16.428459999999998</v>
      </c>
      <c r="AL26">
        <v>0</v>
      </c>
      <c r="AM26">
        <v>1.5951</v>
      </c>
      <c r="AN26">
        <v>0.57389999999999997</v>
      </c>
      <c r="AO26">
        <v>0</v>
      </c>
      <c r="AP26">
        <v>3.6578982835578762</v>
      </c>
      <c r="AQ26">
        <v>9.5490199999999987</v>
      </c>
      <c r="AR26">
        <v>4.403100000000002</v>
      </c>
      <c r="AS26">
        <v>2.8889000000000005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354.90438109411292</v>
      </c>
      <c r="DN26">
        <v>13.063107461584046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4.6760229600138477</v>
      </c>
      <c r="L27">
        <v>107.00878734622144</v>
      </c>
      <c r="M27">
        <v>28.233517412374621</v>
      </c>
      <c r="N27">
        <v>36.240069785814605</v>
      </c>
      <c r="O27">
        <v>0</v>
      </c>
      <c r="P27">
        <v>41.989376609604605</v>
      </c>
      <c r="Q27">
        <v>3.0012936610608021</v>
      </c>
      <c r="R27">
        <v>13.007531828898619</v>
      </c>
      <c r="S27">
        <v>4.0034572169403635</v>
      </c>
      <c r="T27">
        <v>0</v>
      </c>
      <c r="U27">
        <v>25.702669720227782</v>
      </c>
      <c r="V27">
        <v>6.3569234617308661</v>
      </c>
      <c r="W27">
        <v>13.873964686998395</v>
      </c>
      <c r="X27">
        <v>16.569905856011022</v>
      </c>
      <c r="Y27">
        <v>0</v>
      </c>
      <c r="Z27">
        <v>0.67500000000000016</v>
      </c>
      <c r="AA27">
        <v>4.3136344499402224</v>
      </c>
      <c r="AB27">
        <v>8.0818399999999997</v>
      </c>
      <c r="AC27">
        <v>0</v>
      </c>
      <c r="AD27">
        <v>5.5931400000000009</v>
      </c>
      <c r="AE27">
        <v>15.166195200000002</v>
      </c>
      <c r="AF27">
        <v>5.4449999999999994</v>
      </c>
      <c r="AG27">
        <v>0</v>
      </c>
      <c r="AH27">
        <v>31.959400000000002</v>
      </c>
      <c r="AI27">
        <v>5.0168663999999996</v>
      </c>
      <c r="AJ27">
        <v>0</v>
      </c>
      <c r="AK27">
        <v>16.428459999999998</v>
      </c>
      <c r="AL27">
        <v>0</v>
      </c>
      <c r="AM27">
        <v>3.2392799999999999</v>
      </c>
      <c r="AN27">
        <v>0.57389999999999997</v>
      </c>
      <c r="AO27">
        <v>0</v>
      </c>
      <c r="AP27">
        <v>0.98256642407808004</v>
      </c>
      <c r="AQ27">
        <v>14.323529999999998</v>
      </c>
      <c r="AR27">
        <v>4.403100000000002</v>
      </c>
      <c r="AS27">
        <v>2.8889000000000005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404.8528996851681</v>
      </c>
      <c r="DN27">
        <v>14.901433334747127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4.6760229600138477</v>
      </c>
      <c r="L28">
        <v>107.00878734622144</v>
      </c>
      <c r="M28">
        <v>28.233517412374621</v>
      </c>
      <c r="N28">
        <v>36.240069785814605</v>
      </c>
      <c r="O28">
        <v>0</v>
      </c>
      <c r="P28">
        <v>41.989376609604605</v>
      </c>
      <c r="Q28">
        <v>3.0012936610608021</v>
      </c>
      <c r="R28">
        <v>13.007531828898619</v>
      </c>
      <c r="S28">
        <v>4.0034572169403635</v>
      </c>
      <c r="T28">
        <v>0</v>
      </c>
      <c r="U28">
        <v>25.702669720227782</v>
      </c>
      <c r="V28">
        <v>6.3569234617308661</v>
      </c>
      <c r="W28">
        <v>13.873964686998395</v>
      </c>
      <c r="X28">
        <v>16.569905856011022</v>
      </c>
      <c r="Y28">
        <v>0</v>
      </c>
      <c r="Z28">
        <v>4.0014000000000003</v>
      </c>
      <c r="AA28">
        <v>7.997187463372323</v>
      </c>
      <c r="AB28">
        <v>12.122759999999998</v>
      </c>
      <c r="AC28">
        <v>2.9693200000000002</v>
      </c>
      <c r="AD28">
        <v>8.4091643999999999</v>
      </c>
      <c r="AE28">
        <v>15.166195200000002</v>
      </c>
      <c r="AF28">
        <v>8.9660999999999991</v>
      </c>
      <c r="AG28">
        <v>0</v>
      </c>
      <c r="AH28">
        <v>40.67560000000001</v>
      </c>
      <c r="AI28">
        <v>5.0168663999999996</v>
      </c>
      <c r="AJ28">
        <v>0</v>
      </c>
      <c r="AK28">
        <v>16.428459999999998</v>
      </c>
      <c r="AL28">
        <v>0</v>
      </c>
      <c r="AM28">
        <v>4.8491039999999996</v>
      </c>
      <c r="AN28">
        <v>0.57389999999999997</v>
      </c>
      <c r="AO28">
        <v>0</v>
      </c>
      <c r="AP28">
        <v>0.98256642407808004</v>
      </c>
      <c r="AQ28">
        <v>19.098039999999997</v>
      </c>
      <c r="AR28">
        <v>4.403100000000002</v>
      </c>
      <c r="AS28">
        <v>2.8889000000000005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439.05191388271476</v>
      </c>
      <c r="DN28">
        <v>16.160270550632557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4.6760229600138477</v>
      </c>
      <c r="L29">
        <v>107.0076903136611</v>
      </c>
      <c r="M29">
        <v>28.233517412374621</v>
      </c>
      <c r="N29">
        <v>36.240069785814605</v>
      </c>
      <c r="O29">
        <v>0</v>
      </c>
      <c r="P29">
        <v>41.989376609604605</v>
      </c>
      <c r="Q29">
        <v>2.9967997043606798</v>
      </c>
      <c r="R29">
        <v>9.4421207140451333</v>
      </c>
      <c r="S29">
        <v>2.5825410544511671</v>
      </c>
      <c r="T29">
        <v>0</v>
      </c>
      <c r="U29">
        <v>25.702669720227782</v>
      </c>
      <c r="V29">
        <v>6.3569234617308661</v>
      </c>
      <c r="W29">
        <v>13.873964686998395</v>
      </c>
      <c r="X29">
        <v>16.569905856011022</v>
      </c>
      <c r="Y29">
        <v>0</v>
      </c>
      <c r="Z29">
        <v>4.0014000000000003</v>
      </c>
      <c r="AA29">
        <v>12.116950702079276</v>
      </c>
      <c r="AB29">
        <v>12.122759999999998</v>
      </c>
      <c r="AC29">
        <v>2.9693200000000002</v>
      </c>
      <c r="AD29">
        <v>8.4091643999999999</v>
      </c>
      <c r="AE29">
        <v>15.166195200000002</v>
      </c>
      <c r="AF29">
        <v>8.9660999999999991</v>
      </c>
      <c r="AG29">
        <v>0</v>
      </c>
      <c r="AH29">
        <v>40.67560000000001</v>
      </c>
      <c r="AI29">
        <v>5.0168663999999996</v>
      </c>
      <c r="AJ29">
        <v>0</v>
      </c>
      <c r="AK29">
        <v>16.428459999999998</v>
      </c>
      <c r="AL29">
        <v>0</v>
      </c>
      <c r="AM29">
        <v>4.8491039999999996</v>
      </c>
      <c r="AN29">
        <v>0.57389999999999997</v>
      </c>
      <c r="AO29">
        <v>0</v>
      </c>
      <c r="AP29">
        <v>0.98256642407808004</v>
      </c>
      <c r="AQ29">
        <v>19.098039999999997</v>
      </c>
      <c r="AR29">
        <v>4.403100000000002</v>
      </c>
      <c r="AS29">
        <v>2.8889000000000005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438.21062719140326</v>
      </c>
      <c r="DN29">
        <v>16.129402214047875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4.6760229600138477</v>
      </c>
      <c r="L30">
        <v>107.0076903136611</v>
      </c>
      <c r="M30">
        <v>28.233517412374621</v>
      </c>
      <c r="N30">
        <v>36.240069785814605</v>
      </c>
      <c r="O30">
        <v>0</v>
      </c>
      <c r="P30">
        <v>41.989376609604605</v>
      </c>
      <c r="Q30">
        <v>2.9967997043606798</v>
      </c>
      <c r="R30">
        <v>10.747809986098787</v>
      </c>
      <c r="S30">
        <v>3.2030045753138072</v>
      </c>
      <c r="T30">
        <v>0</v>
      </c>
      <c r="U30">
        <v>25.702669720227782</v>
      </c>
      <c r="V30">
        <v>6.3569234617308661</v>
      </c>
      <c r="W30">
        <v>13.873964686998395</v>
      </c>
      <c r="X30">
        <v>16.569905856011022</v>
      </c>
      <c r="Y30">
        <v>0</v>
      </c>
      <c r="Z30">
        <v>4.0014000000000003</v>
      </c>
      <c r="AA30">
        <v>12.116950702079276</v>
      </c>
      <c r="AB30">
        <v>12.122759999999998</v>
      </c>
      <c r="AC30">
        <v>2.9693200000000002</v>
      </c>
      <c r="AD30">
        <v>8.4091643999999999</v>
      </c>
      <c r="AE30">
        <v>15.166195200000002</v>
      </c>
      <c r="AF30">
        <v>8.9660999999999991</v>
      </c>
      <c r="AG30">
        <v>0</v>
      </c>
      <c r="AH30">
        <v>40.67560000000001</v>
      </c>
      <c r="AI30">
        <v>5.0168663999999996</v>
      </c>
      <c r="AJ30">
        <v>0</v>
      </c>
      <c r="AK30">
        <v>16.428459999999998</v>
      </c>
      <c r="AL30">
        <v>0</v>
      </c>
      <c r="AM30">
        <v>4.8491039999999996</v>
      </c>
      <c r="AN30">
        <v>0.57389999999999997</v>
      </c>
      <c r="AO30">
        <v>0</v>
      </c>
      <c r="AP30">
        <v>0.98256642407808004</v>
      </c>
      <c r="AQ30">
        <v>19.098039999999997</v>
      </c>
      <c r="AR30">
        <v>4.7418000000000005</v>
      </c>
      <c r="AS30">
        <v>2.8889000000000005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440.39507765669674</v>
      </c>
      <c r="DN30">
        <v>16.209804541670682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4.6760229600138477</v>
      </c>
      <c r="L31">
        <v>107.0076903136611</v>
      </c>
      <c r="M31">
        <v>28.233517412374621</v>
      </c>
      <c r="N31">
        <v>36.240069785814605</v>
      </c>
      <c r="O31">
        <v>0</v>
      </c>
      <c r="P31">
        <v>41.989376609604605</v>
      </c>
      <c r="Q31">
        <v>2.9967997043606798</v>
      </c>
      <c r="R31">
        <v>13.007231173594132</v>
      </c>
      <c r="S31">
        <v>4.0021935303959841</v>
      </c>
      <c r="T31">
        <v>0</v>
      </c>
      <c r="U31">
        <v>25.702669720227782</v>
      </c>
      <c r="V31">
        <v>6.3569234617308661</v>
      </c>
      <c r="W31">
        <v>13.873964686998395</v>
      </c>
      <c r="X31">
        <v>16.569905856011022</v>
      </c>
      <c r="Y31">
        <v>0</v>
      </c>
      <c r="Z31">
        <v>4.0014000000000003</v>
      </c>
      <c r="AA31">
        <v>12.116950702079276</v>
      </c>
      <c r="AB31">
        <v>12.122759999999998</v>
      </c>
      <c r="AC31">
        <v>4.6883999999999988</v>
      </c>
      <c r="AD31">
        <v>8.4091643999999999</v>
      </c>
      <c r="AE31">
        <v>15.166195200000002</v>
      </c>
      <c r="AF31">
        <v>8.9660999999999991</v>
      </c>
      <c r="AG31">
        <v>0</v>
      </c>
      <c r="AH31">
        <v>40.67560000000001</v>
      </c>
      <c r="AI31">
        <v>5.0168663999999996</v>
      </c>
      <c r="AJ31">
        <v>0</v>
      </c>
      <c r="AK31">
        <v>16.428459999999998</v>
      </c>
      <c r="AL31">
        <v>0</v>
      </c>
      <c r="AM31">
        <v>4.8491039999999996</v>
      </c>
      <c r="AN31">
        <v>0.57389999999999997</v>
      </c>
      <c r="AO31">
        <v>0</v>
      </c>
      <c r="AP31">
        <v>0.98256642407808004</v>
      </c>
      <c r="AQ31">
        <v>19.098039999999997</v>
      </c>
      <c r="AR31">
        <v>15.241500000000004</v>
      </c>
      <c r="AS31">
        <v>2.8889000000000005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455.13012027396377</v>
      </c>
      <c r="DN31">
        <v>16.752152066981157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4.6760229600138477</v>
      </c>
      <c r="L32">
        <v>107.0076903136611</v>
      </c>
      <c r="M32">
        <v>28.233517412374621</v>
      </c>
      <c r="N32">
        <v>36.240069785814605</v>
      </c>
      <c r="O32">
        <v>0</v>
      </c>
      <c r="P32">
        <v>41.989376609604605</v>
      </c>
      <c r="Q32">
        <v>2.9967997043606798</v>
      </c>
      <c r="R32">
        <v>13.007231173594132</v>
      </c>
      <c r="S32">
        <v>4.0021935303959841</v>
      </c>
      <c r="T32">
        <v>0</v>
      </c>
      <c r="U32">
        <v>25.702669720227782</v>
      </c>
      <c r="V32">
        <v>6.3569234617308661</v>
      </c>
      <c r="W32">
        <v>13.873964686998395</v>
      </c>
      <c r="X32">
        <v>16.569905856011022</v>
      </c>
      <c r="Y32">
        <v>0</v>
      </c>
      <c r="Z32">
        <v>4.0014000000000003</v>
      </c>
      <c r="AA32">
        <v>7.997187463372323</v>
      </c>
      <c r="AB32">
        <v>12.122759999999998</v>
      </c>
      <c r="AC32">
        <v>4.6883999999999988</v>
      </c>
      <c r="AD32">
        <v>8.4091643999999999</v>
      </c>
      <c r="AE32">
        <v>15.166195200000002</v>
      </c>
      <c r="AF32">
        <v>8.9660999999999991</v>
      </c>
      <c r="AG32">
        <v>0</v>
      </c>
      <c r="AH32">
        <v>40.67560000000001</v>
      </c>
      <c r="AI32">
        <v>5.0168663999999996</v>
      </c>
      <c r="AJ32">
        <v>0</v>
      </c>
      <c r="AK32">
        <v>16.428459999999998</v>
      </c>
      <c r="AL32">
        <v>0</v>
      </c>
      <c r="AM32">
        <v>4.8491039999999996</v>
      </c>
      <c r="AN32">
        <v>0.57389999999999997</v>
      </c>
      <c r="AO32">
        <v>0</v>
      </c>
      <c r="AP32">
        <v>0.98256642407808004</v>
      </c>
      <c r="AQ32">
        <v>19.098039999999997</v>
      </c>
      <c r="AR32">
        <v>15.241500000000004</v>
      </c>
      <c r="AS32">
        <v>2.8889000000000005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451.15670177396385</v>
      </c>
      <c r="DN32">
        <v>16.605807328274206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107.0076903136611</v>
      </c>
      <c r="M33">
        <v>28.233517412374621</v>
      </c>
      <c r="N33">
        <v>36.240069785814605</v>
      </c>
      <c r="O33">
        <v>0</v>
      </c>
      <c r="P33">
        <v>41.989376609604605</v>
      </c>
      <c r="Q33">
        <v>2.9967997043606798</v>
      </c>
      <c r="R33">
        <v>6.001112829525483</v>
      </c>
      <c r="S33">
        <v>4.0021935303959841</v>
      </c>
      <c r="T33">
        <v>0</v>
      </c>
      <c r="U33">
        <v>25.702669720227782</v>
      </c>
      <c r="V33">
        <v>6.3569234617308661</v>
      </c>
      <c r="W33">
        <v>13.873964686998395</v>
      </c>
      <c r="X33">
        <v>16.569905856011022</v>
      </c>
      <c r="Y33">
        <v>0</v>
      </c>
      <c r="Z33">
        <v>4.0014000000000003</v>
      </c>
      <c r="AA33">
        <v>4.1197632387069545</v>
      </c>
      <c r="AB33">
        <v>12.122759999999998</v>
      </c>
      <c r="AC33">
        <v>4.6883999999999988</v>
      </c>
      <c r="AD33">
        <v>8.4091643999999999</v>
      </c>
      <c r="AE33">
        <v>15.166195200000002</v>
      </c>
      <c r="AF33">
        <v>8.9660999999999991</v>
      </c>
      <c r="AG33">
        <v>0</v>
      </c>
      <c r="AH33">
        <v>40.67560000000001</v>
      </c>
      <c r="AI33">
        <v>1.1718</v>
      </c>
      <c r="AJ33">
        <v>0</v>
      </c>
      <c r="AK33">
        <v>16.428459999999998</v>
      </c>
      <c r="AL33">
        <v>0</v>
      </c>
      <c r="AM33">
        <v>4.8491039999999996</v>
      </c>
      <c r="AN33">
        <v>0.57389999999999997</v>
      </c>
      <c r="AO33">
        <v>0</v>
      </c>
      <c r="AP33">
        <v>0.98256642407808004</v>
      </c>
      <c r="AQ33">
        <v>19.098039999999997</v>
      </c>
      <c r="AR33">
        <v>4.0644000000000009</v>
      </c>
      <c r="AS33">
        <v>2.8889000000000005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421.66070947371378</v>
      </c>
      <c r="DN33">
        <v>15.520067699776314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107.0076903136611</v>
      </c>
      <c r="M34">
        <v>28.233517412374621</v>
      </c>
      <c r="N34">
        <v>36.240069785814605</v>
      </c>
      <c r="O34">
        <v>0</v>
      </c>
      <c r="P34">
        <v>41.989376609604605</v>
      </c>
      <c r="Q34">
        <v>2.9967997043606798</v>
      </c>
      <c r="R34">
        <v>6.001112829525483</v>
      </c>
      <c r="S34">
        <v>4.0021935303959841</v>
      </c>
      <c r="T34">
        <v>0</v>
      </c>
      <c r="U34">
        <v>25.702669720227782</v>
      </c>
      <c r="V34">
        <v>6.3569234617308661</v>
      </c>
      <c r="W34">
        <v>13.873964686998395</v>
      </c>
      <c r="X34">
        <v>16.569905856011022</v>
      </c>
      <c r="Y34">
        <v>0</v>
      </c>
      <c r="Z34">
        <v>4.0014000000000003</v>
      </c>
      <c r="AA34">
        <v>0</v>
      </c>
      <c r="AB34">
        <v>8.0818399999999997</v>
      </c>
      <c r="AC34">
        <v>0</v>
      </c>
      <c r="AD34">
        <v>5.5931400000000009</v>
      </c>
      <c r="AE34">
        <v>10.110796800000001</v>
      </c>
      <c r="AF34">
        <v>5.4449999999999994</v>
      </c>
      <c r="AG34">
        <v>0</v>
      </c>
      <c r="AH34">
        <v>34.86480000000001</v>
      </c>
      <c r="AI34">
        <v>0</v>
      </c>
      <c r="AJ34">
        <v>0</v>
      </c>
      <c r="AK34">
        <v>16.428459999999998</v>
      </c>
      <c r="AL34">
        <v>0</v>
      </c>
      <c r="AM34">
        <v>3.2392799999999999</v>
      </c>
      <c r="AN34">
        <v>0.57389999999999997</v>
      </c>
      <c r="AO34">
        <v>0</v>
      </c>
      <c r="AP34">
        <v>0.98256642407808004</v>
      </c>
      <c r="AQ34">
        <v>19.098039999999997</v>
      </c>
      <c r="AR34">
        <v>3.387</v>
      </c>
      <c r="AS34">
        <v>2.8889000000000005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389.3390283929412</v>
      </c>
      <c r="DN34">
        <v>14.330318741841955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107.00878734622144</v>
      </c>
      <c r="M35">
        <v>28.233517412374621</v>
      </c>
      <c r="N35">
        <v>36.240069785814605</v>
      </c>
      <c r="O35">
        <v>0</v>
      </c>
      <c r="P35">
        <v>41.989376609604605</v>
      </c>
      <c r="Q35">
        <v>3.0012936610608021</v>
      </c>
      <c r="R35">
        <v>6.0039925392670153</v>
      </c>
      <c r="S35">
        <v>4.0034572169403635</v>
      </c>
      <c r="T35">
        <v>0</v>
      </c>
      <c r="U35">
        <v>25.702669720227782</v>
      </c>
      <c r="V35">
        <v>6.3569234617308661</v>
      </c>
      <c r="W35">
        <v>13.873964686998395</v>
      </c>
      <c r="X35">
        <v>16.569905856011022</v>
      </c>
      <c r="Y35">
        <v>0</v>
      </c>
      <c r="Z35">
        <v>2.0007000000000006</v>
      </c>
      <c r="AA35">
        <v>0</v>
      </c>
      <c r="AB35">
        <v>4.0409199999999998</v>
      </c>
      <c r="AC35">
        <v>0</v>
      </c>
      <c r="AD35">
        <v>2.7560399999999996</v>
      </c>
      <c r="AE35">
        <v>10.110796800000001</v>
      </c>
      <c r="AF35">
        <v>2.7224999999999997</v>
      </c>
      <c r="AG35">
        <v>0</v>
      </c>
      <c r="AH35">
        <v>23.243200000000002</v>
      </c>
      <c r="AI35">
        <v>0</v>
      </c>
      <c r="AJ35">
        <v>0</v>
      </c>
      <c r="AK35">
        <v>16.428459999999998</v>
      </c>
      <c r="AL35">
        <v>0</v>
      </c>
      <c r="AM35">
        <v>1.61964</v>
      </c>
      <c r="AN35">
        <v>0.57389999999999997</v>
      </c>
      <c r="AO35">
        <v>0</v>
      </c>
      <c r="AP35">
        <v>0.98256642407808004</v>
      </c>
      <c r="AQ35">
        <v>14.323529999999998</v>
      </c>
      <c r="AR35">
        <v>3.387</v>
      </c>
      <c r="AS35">
        <v>2.8889000000000005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360.78285026732755</v>
      </c>
      <c r="DN35">
        <v>13.279261253001996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107.00878734622144</v>
      </c>
      <c r="M36">
        <v>28.233517412374621</v>
      </c>
      <c r="N36">
        <v>36.240069785814605</v>
      </c>
      <c r="O36">
        <v>0</v>
      </c>
      <c r="P36">
        <v>41.989376609604605</v>
      </c>
      <c r="Q36">
        <v>3.0012936610608021</v>
      </c>
      <c r="R36">
        <v>6.0039925392670153</v>
      </c>
      <c r="S36">
        <v>4.0034572169403635</v>
      </c>
      <c r="T36">
        <v>0</v>
      </c>
      <c r="U36">
        <v>25.702669720227782</v>
      </c>
      <c r="V36">
        <v>6.3569234617308661</v>
      </c>
      <c r="W36">
        <v>13.873964686998395</v>
      </c>
      <c r="X36">
        <v>16.569905856011022</v>
      </c>
      <c r="Y36">
        <v>0</v>
      </c>
      <c r="Z36">
        <v>2.0007000000000006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2.7224999999999997</v>
      </c>
      <c r="AG36">
        <v>0</v>
      </c>
      <c r="AH36">
        <v>17.432400000000005</v>
      </c>
      <c r="AI36">
        <v>0</v>
      </c>
      <c r="AJ36">
        <v>0</v>
      </c>
      <c r="AK36">
        <v>16.428459999999998</v>
      </c>
      <c r="AL36">
        <v>0</v>
      </c>
      <c r="AM36">
        <v>0</v>
      </c>
      <c r="AN36">
        <v>0.57389999999999997</v>
      </c>
      <c r="AO36">
        <v>0</v>
      </c>
      <c r="AP36">
        <v>0.98256642407808004</v>
      </c>
      <c r="AQ36">
        <v>14.323529999999998</v>
      </c>
      <c r="AR36">
        <v>3.387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350.95799014164663</v>
      </c>
      <c r="DN36">
        <v>12.917641378682946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107.00878734622144</v>
      </c>
      <c r="M37">
        <v>28.233517412374621</v>
      </c>
      <c r="N37">
        <v>36.240069785814605</v>
      </c>
      <c r="O37">
        <v>0</v>
      </c>
      <c r="P37">
        <v>41.989376609604605</v>
      </c>
      <c r="Q37">
        <v>3.0012936610608021</v>
      </c>
      <c r="R37">
        <v>6.0039925392670153</v>
      </c>
      <c r="S37">
        <v>4.0034572169403635</v>
      </c>
      <c r="T37">
        <v>0</v>
      </c>
      <c r="U37">
        <v>25.702669720227782</v>
      </c>
      <c r="V37">
        <v>6.3569234617308661</v>
      </c>
      <c r="W37">
        <v>13.873964686998395</v>
      </c>
      <c r="X37">
        <v>16.569905856011022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2.7224999999999997</v>
      </c>
      <c r="AG37">
        <v>0</v>
      </c>
      <c r="AH37">
        <v>11.621600000000001</v>
      </c>
      <c r="AI37">
        <v>0</v>
      </c>
      <c r="AJ37">
        <v>0</v>
      </c>
      <c r="AK37">
        <v>16.428459999999998</v>
      </c>
      <c r="AL37">
        <v>0</v>
      </c>
      <c r="AM37">
        <v>0</v>
      </c>
      <c r="AN37">
        <v>0.57389999999999997</v>
      </c>
      <c r="AO37">
        <v>0</v>
      </c>
      <c r="AP37">
        <v>0.98256642407808004</v>
      </c>
      <c r="AQ37">
        <v>14.323529999999998</v>
      </c>
      <c r="AR37">
        <v>4.0644000000000009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344.07715056891925</v>
      </c>
      <c r="DN37">
        <v>12.664380951410214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107.00878734622144</v>
      </c>
      <c r="M38">
        <v>28.233517412374621</v>
      </c>
      <c r="N38">
        <v>36.240069785814605</v>
      </c>
      <c r="O38">
        <v>0</v>
      </c>
      <c r="P38">
        <v>41.989376609604605</v>
      </c>
      <c r="Q38">
        <v>3.0012936610608021</v>
      </c>
      <c r="R38">
        <v>6.0039925392670153</v>
      </c>
      <c r="S38">
        <v>4.0034572169403635</v>
      </c>
      <c r="T38">
        <v>0</v>
      </c>
      <c r="U38">
        <v>25.702669720227782</v>
      </c>
      <c r="V38">
        <v>6.3569234617308661</v>
      </c>
      <c r="W38">
        <v>13.873964686998395</v>
      </c>
      <c r="X38">
        <v>16.569905856011022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5.8108000000000004</v>
      </c>
      <c r="AI38">
        <v>0</v>
      </c>
      <c r="AJ38">
        <v>0</v>
      </c>
      <c r="AK38">
        <v>16.428459999999998</v>
      </c>
      <c r="AL38">
        <v>0</v>
      </c>
      <c r="AM38">
        <v>0</v>
      </c>
      <c r="AN38">
        <v>0.57389999999999997</v>
      </c>
      <c r="AO38">
        <v>0</v>
      </c>
      <c r="AP38">
        <v>0.98256642407808004</v>
      </c>
      <c r="AQ38">
        <v>13.820950000000002</v>
      </c>
      <c r="AR38">
        <v>15.241500000000004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344.09130073006963</v>
      </c>
      <c r="DN38">
        <v>12.664902390259909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4.6760297481563935</v>
      </c>
      <c r="L39">
        <v>107.00878734622144</v>
      </c>
      <c r="M39">
        <v>28.233517412374621</v>
      </c>
      <c r="N39">
        <v>36.240069785814605</v>
      </c>
      <c r="O39">
        <v>0</v>
      </c>
      <c r="P39">
        <v>41.989376609604605</v>
      </c>
      <c r="Q39">
        <v>3.0012936610608021</v>
      </c>
      <c r="R39">
        <v>6.0039925392670153</v>
      </c>
      <c r="S39">
        <v>4.0034572169403635</v>
      </c>
      <c r="T39">
        <v>0</v>
      </c>
      <c r="U39">
        <v>25.702669720227782</v>
      </c>
      <c r="V39">
        <v>6.3569234617308661</v>
      </c>
      <c r="W39">
        <v>13.873964686998395</v>
      </c>
      <c r="X39">
        <v>16.569905856011022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0</v>
      </c>
      <c r="AI39">
        <v>0</v>
      </c>
      <c r="AJ39">
        <v>0</v>
      </c>
      <c r="AK39">
        <v>16.428459999999998</v>
      </c>
      <c r="AL39">
        <v>0</v>
      </c>
      <c r="AM39">
        <v>0</v>
      </c>
      <c r="AN39">
        <v>0.57389999999999997</v>
      </c>
      <c r="AO39">
        <v>0</v>
      </c>
      <c r="AP39">
        <v>0.98256642407808004</v>
      </c>
      <c r="AQ39">
        <v>8.8917999999999999</v>
      </c>
      <c r="AR39">
        <v>15.241500000000004</v>
      </c>
      <c r="AS39">
        <v>9.7859422772821887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344.69582266785443</v>
      </c>
      <c r="DN39">
        <v>12.687152477913763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4.6760297481563935</v>
      </c>
      <c r="L40">
        <v>107.00878734622144</v>
      </c>
      <c r="M40">
        <v>28.233517412374621</v>
      </c>
      <c r="N40">
        <v>36.240069785814605</v>
      </c>
      <c r="O40">
        <v>0</v>
      </c>
      <c r="P40">
        <v>41.989376609604605</v>
      </c>
      <c r="Q40">
        <v>3.0012936610608021</v>
      </c>
      <c r="R40">
        <v>6.0039925392670153</v>
      </c>
      <c r="S40">
        <v>4.0034572169403635</v>
      </c>
      <c r="T40">
        <v>0</v>
      </c>
      <c r="U40">
        <v>25.702669720227782</v>
      </c>
      <c r="V40">
        <v>6.3569234617308661</v>
      </c>
      <c r="W40">
        <v>13.873964686998395</v>
      </c>
      <c r="X40">
        <v>16.569905856011022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16.428459999999998</v>
      </c>
      <c r="AL40">
        <v>0</v>
      </c>
      <c r="AM40">
        <v>0</v>
      </c>
      <c r="AN40">
        <v>0.57389999999999997</v>
      </c>
      <c r="AO40">
        <v>0</v>
      </c>
      <c r="AP40">
        <v>0.98256642407808004</v>
      </c>
      <c r="AQ40">
        <v>4.7745099999999994</v>
      </c>
      <c r="AR40">
        <v>3.387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329.29103105944171</v>
      </c>
      <c r="DN40">
        <v>12.120154086326457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4.6762159212692191</v>
      </c>
      <c r="L41">
        <v>107.00878734622144</v>
      </c>
      <c r="M41">
        <v>28.233517412374621</v>
      </c>
      <c r="N41">
        <v>36.240069785814605</v>
      </c>
      <c r="O41">
        <v>0</v>
      </c>
      <c r="P41">
        <v>41.989376609604605</v>
      </c>
      <c r="Q41">
        <v>3.0012936610608021</v>
      </c>
      <c r="R41">
        <v>13.007531828898619</v>
      </c>
      <c r="S41">
        <v>4.0034572169403635</v>
      </c>
      <c r="T41">
        <v>0</v>
      </c>
      <c r="U41">
        <v>25.702669720227782</v>
      </c>
      <c r="V41">
        <v>6.3569234617308661</v>
      </c>
      <c r="W41">
        <v>13.873964686998395</v>
      </c>
      <c r="X41">
        <v>16.569905856011022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16.428459999999998</v>
      </c>
      <c r="AL41">
        <v>0</v>
      </c>
      <c r="AM41">
        <v>0</v>
      </c>
      <c r="AN41">
        <v>0.57389999999999997</v>
      </c>
      <c r="AO41">
        <v>0</v>
      </c>
      <c r="AP41">
        <v>0.98256642407808004</v>
      </c>
      <c r="AQ41">
        <v>0</v>
      </c>
      <c r="AR41">
        <v>2.7096000000000009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326.89028982967068</v>
      </c>
      <c r="DN41">
        <v>12.0317907788419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4.6762159212692191</v>
      </c>
      <c r="L42">
        <v>107.00878734622144</v>
      </c>
      <c r="M42">
        <v>28.233517412374621</v>
      </c>
      <c r="N42">
        <v>36.240069785814605</v>
      </c>
      <c r="O42">
        <v>0</v>
      </c>
      <c r="P42">
        <v>41.989376609604605</v>
      </c>
      <c r="Q42">
        <v>3.0012936610608021</v>
      </c>
      <c r="R42">
        <v>13.007531828898619</v>
      </c>
      <c r="S42">
        <v>4.0034572169403635</v>
      </c>
      <c r="T42">
        <v>0</v>
      </c>
      <c r="U42">
        <v>25.702669720227782</v>
      </c>
      <c r="V42">
        <v>6.3569234617308661</v>
      </c>
      <c r="W42">
        <v>13.873964686998395</v>
      </c>
      <c r="X42">
        <v>16.569905856011022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16.428459999999998</v>
      </c>
      <c r="AL42">
        <v>0</v>
      </c>
      <c r="AM42">
        <v>0</v>
      </c>
      <c r="AN42">
        <v>0.57389999999999997</v>
      </c>
      <c r="AO42">
        <v>0</v>
      </c>
      <c r="AP42">
        <v>0.98256642407808004</v>
      </c>
      <c r="AQ42">
        <v>0</v>
      </c>
      <c r="AR42">
        <v>2.7096000000000009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326.89028982967068</v>
      </c>
      <c r="DN42">
        <v>12.0317907788419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4.6762159212692191</v>
      </c>
      <c r="L43">
        <v>107.00878734622144</v>
      </c>
      <c r="M43">
        <v>28.233517412374621</v>
      </c>
      <c r="N43">
        <v>36.240069785814605</v>
      </c>
      <c r="O43">
        <v>0</v>
      </c>
      <c r="P43">
        <v>41.989376609604605</v>
      </c>
      <c r="Q43">
        <v>3.0012936610608021</v>
      </c>
      <c r="R43">
        <v>13.007531828898619</v>
      </c>
      <c r="S43">
        <v>4.0034572169403635</v>
      </c>
      <c r="T43">
        <v>0</v>
      </c>
      <c r="U43">
        <v>25.702669720227782</v>
      </c>
      <c r="V43">
        <v>6.3569234617308661</v>
      </c>
      <c r="W43">
        <v>13.873964686998395</v>
      </c>
      <c r="X43">
        <v>16.569905856011022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16.428459999999998</v>
      </c>
      <c r="AL43">
        <v>0</v>
      </c>
      <c r="AM43">
        <v>0</v>
      </c>
      <c r="AN43">
        <v>0.57389999999999997</v>
      </c>
      <c r="AO43">
        <v>0</v>
      </c>
      <c r="AP43">
        <v>0.98256642407808004</v>
      </c>
      <c r="AQ43">
        <v>0</v>
      </c>
      <c r="AR43">
        <v>2.7096000000000009</v>
      </c>
      <c r="AS43">
        <v>2.8889000000000005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320.23809259587648</v>
      </c>
      <c r="DN43">
        <v>11.786945735353944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4.6762159212692191</v>
      </c>
      <c r="L44">
        <v>107.00878734622144</v>
      </c>
      <c r="M44">
        <v>28.233517412374621</v>
      </c>
      <c r="N44">
        <v>36.240069785814605</v>
      </c>
      <c r="O44">
        <v>0</v>
      </c>
      <c r="P44">
        <v>41.989376609604605</v>
      </c>
      <c r="Q44">
        <v>3.0012936610608021</v>
      </c>
      <c r="R44">
        <v>13.007531828898619</v>
      </c>
      <c r="S44">
        <v>4.0034572169403635</v>
      </c>
      <c r="T44">
        <v>0</v>
      </c>
      <c r="U44">
        <v>25.702669720227782</v>
      </c>
      <c r="V44">
        <v>6.3569234617308661</v>
      </c>
      <c r="W44">
        <v>13.873964686998395</v>
      </c>
      <c r="X44">
        <v>16.569905856011022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16.428459999999998</v>
      </c>
      <c r="AL44">
        <v>0</v>
      </c>
      <c r="AM44">
        <v>0</v>
      </c>
      <c r="AN44">
        <v>0.57389999999999997</v>
      </c>
      <c r="AO44">
        <v>0</v>
      </c>
      <c r="AP44">
        <v>0.98256642407808004</v>
      </c>
      <c r="AQ44">
        <v>0</v>
      </c>
      <c r="AR44">
        <v>2.7096000000000009</v>
      </c>
      <c r="AS44">
        <v>2.8889000000000005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320.23809259587648</v>
      </c>
      <c r="DN44">
        <v>11.786945735353944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4.6760172689075636</v>
      </c>
      <c r="L45">
        <v>107.00878734622144</v>
      </c>
      <c r="M45">
        <v>28.233517412374621</v>
      </c>
      <c r="N45">
        <v>36.240069785814605</v>
      </c>
      <c r="O45">
        <v>0</v>
      </c>
      <c r="P45">
        <v>41.989376609604605</v>
      </c>
      <c r="Q45">
        <v>3.0012936610608021</v>
      </c>
      <c r="R45">
        <v>13.007531828898619</v>
      </c>
      <c r="S45">
        <v>4.0034572169403635</v>
      </c>
      <c r="T45">
        <v>0</v>
      </c>
      <c r="U45">
        <v>25.702669720227782</v>
      </c>
      <c r="V45">
        <v>6.3569234617308661</v>
      </c>
      <c r="W45">
        <v>13.873964686998395</v>
      </c>
      <c r="X45">
        <v>16.569905856011022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16.428459999999998</v>
      </c>
      <c r="AL45">
        <v>0</v>
      </c>
      <c r="AM45">
        <v>0</v>
      </c>
      <c r="AN45">
        <v>0.57389999999999997</v>
      </c>
      <c r="AO45">
        <v>0</v>
      </c>
      <c r="AP45">
        <v>0.98256642407808004</v>
      </c>
      <c r="AQ45">
        <v>0</v>
      </c>
      <c r="AR45">
        <v>3.7257000000000011</v>
      </c>
      <c r="AS45">
        <v>2.8889000000000005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321.21792944567517</v>
      </c>
      <c r="DN45">
        <v>11.823010233193557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4.6760172689075636</v>
      </c>
      <c r="L46">
        <v>107.00878734622144</v>
      </c>
      <c r="M46">
        <v>28.233517412374621</v>
      </c>
      <c r="N46">
        <v>36.240069785814605</v>
      </c>
      <c r="O46">
        <v>0</v>
      </c>
      <c r="P46">
        <v>41.989376609604605</v>
      </c>
      <c r="Q46">
        <v>3.0012936610608021</v>
      </c>
      <c r="R46">
        <v>13.007531828898619</v>
      </c>
      <c r="S46">
        <v>4.0034572169403635</v>
      </c>
      <c r="T46">
        <v>0</v>
      </c>
      <c r="U46">
        <v>25.702669720227782</v>
      </c>
      <c r="V46">
        <v>6.3569234617308661</v>
      </c>
      <c r="W46">
        <v>13.873964686998395</v>
      </c>
      <c r="X46">
        <v>16.569905856011022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16.428459999999998</v>
      </c>
      <c r="AL46">
        <v>0</v>
      </c>
      <c r="AM46">
        <v>0</v>
      </c>
      <c r="AN46">
        <v>0.57389999999999997</v>
      </c>
      <c r="AO46">
        <v>0</v>
      </c>
      <c r="AP46">
        <v>0.98256642407808004</v>
      </c>
      <c r="AQ46">
        <v>0</v>
      </c>
      <c r="AR46">
        <v>3.7257000000000011</v>
      </c>
      <c r="AS46">
        <v>2.8889000000000005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321.21792944567517</v>
      </c>
      <c r="DN46">
        <v>11.823010233193557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4.6762110349702848</v>
      </c>
      <c r="L47">
        <v>107.00878734622144</v>
      </c>
      <c r="M47">
        <v>28.233517412374621</v>
      </c>
      <c r="N47">
        <v>36.240069785814605</v>
      </c>
      <c r="O47">
        <v>0</v>
      </c>
      <c r="P47">
        <v>41.989376609604605</v>
      </c>
      <c r="Q47">
        <v>3.0012936610608021</v>
      </c>
      <c r="R47">
        <v>13.007531828898619</v>
      </c>
      <c r="S47">
        <v>4.0034572169403635</v>
      </c>
      <c r="T47">
        <v>0</v>
      </c>
      <c r="U47">
        <v>25.702669720227782</v>
      </c>
      <c r="V47">
        <v>6.3569234617308661</v>
      </c>
      <c r="W47">
        <v>13.873964686998395</v>
      </c>
      <c r="X47">
        <v>16.569905856011022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16.428459999999998</v>
      </c>
      <c r="AL47">
        <v>0</v>
      </c>
      <c r="AM47">
        <v>0</v>
      </c>
      <c r="AN47">
        <v>0.57389999999999997</v>
      </c>
      <c r="AO47">
        <v>0</v>
      </c>
      <c r="AP47">
        <v>0.98256642407808004</v>
      </c>
      <c r="AQ47">
        <v>0</v>
      </c>
      <c r="AR47">
        <v>3.7257000000000011</v>
      </c>
      <c r="AS47">
        <v>2.8889000000000005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321.21811633476034</v>
      </c>
      <c r="DN47">
        <v>11.823017110171129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4.6760213928733689</v>
      </c>
      <c r="L48">
        <v>107.00878734622144</v>
      </c>
      <c r="M48">
        <v>28.233517412374621</v>
      </c>
      <c r="N48">
        <v>36.240069785814605</v>
      </c>
      <c r="O48">
        <v>0</v>
      </c>
      <c r="P48">
        <v>41.989376609604605</v>
      </c>
      <c r="Q48">
        <v>3.0012936610608021</v>
      </c>
      <c r="R48">
        <v>13.007531828898619</v>
      </c>
      <c r="S48">
        <v>4.0034572169403635</v>
      </c>
      <c r="T48">
        <v>0</v>
      </c>
      <c r="U48">
        <v>25.702669720227782</v>
      </c>
      <c r="V48">
        <v>6.3569234617308661</v>
      </c>
      <c r="W48">
        <v>13.873964686998395</v>
      </c>
      <c r="X48">
        <v>16.569905856011022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16.428459999999998</v>
      </c>
      <c r="AL48">
        <v>0</v>
      </c>
      <c r="AM48">
        <v>0</v>
      </c>
      <c r="AN48">
        <v>0.57389999999999997</v>
      </c>
      <c r="AO48">
        <v>0</v>
      </c>
      <c r="AP48">
        <v>0.98256642407808004</v>
      </c>
      <c r="AQ48">
        <v>0</v>
      </c>
      <c r="AR48">
        <v>3.7257000000000011</v>
      </c>
      <c r="AS48">
        <v>2.8889000000000005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321.21793342370222</v>
      </c>
      <c r="DN48">
        <v>11.823010379132299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4.6759234567901231</v>
      </c>
      <c r="L49">
        <v>107.00878734622144</v>
      </c>
      <c r="M49">
        <v>28.233517412374621</v>
      </c>
      <c r="N49">
        <v>36.240069785814605</v>
      </c>
      <c r="O49">
        <v>0</v>
      </c>
      <c r="P49">
        <v>41.989376609604605</v>
      </c>
      <c r="Q49">
        <v>3.0012936610608021</v>
      </c>
      <c r="R49">
        <v>13.007531828898619</v>
      </c>
      <c r="S49">
        <v>4.0034572169403635</v>
      </c>
      <c r="T49">
        <v>0</v>
      </c>
      <c r="U49">
        <v>25.702669720227782</v>
      </c>
      <c r="V49">
        <v>6.3569234617308661</v>
      </c>
      <c r="W49">
        <v>13.873964686998395</v>
      </c>
      <c r="X49">
        <v>16.569905856011022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16.428459999999998</v>
      </c>
      <c r="AL49">
        <v>0</v>
      </c>
      <c r="AM49">
        <v>0</v>
      </c>
      <c r="AN49">
        <v>0.57389999999999997</v>
      </c>
      <c r="AO49">
        <v>0</v>
      </c>
      <c r="AP49">
        <v>3.6578982835578762</v>
      </c>
      <c r="AQ49">
        <v>0</v>
      </c>
      <c r="AR49">
        <v>5.7579000000000011</v>
      </c>
      <c r="AS49">
        <v>2.8889000000000005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325.75809717741197</v>
      </c>
      <c r="DN49">
        <v>11.990280548819099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4.6759234567901231</v>
      </c>
      <c r="L50">
        <v>107.00878734622144</v>
      </c>
      <c r="M50">
        <v>28.233517412374621</v>
      </c>
      <c r="N50">
        <v>36.240069785814605</v>
      </c>
      <c r="O50">
        <v>0</v>
      </c>
      <c r="P50">
        <v>41.989376609604605</v>
      </c>
      <c r="Q50">
        <v>3.0012936610608021</v>
      </c>
      <c r="R50">
        <v>13.007531828898619</v>
      </c>
      <c r="S50">
        <v>4.0034572169403635</v>
      </c>
      <c r="T50">
        <v>0</v>
      </c>
      <c r="U50">
        <v>25.702669720227782</v>
      </c>
      <c r="V50">
        <v>6.3569234617308661</v>
      </c>
      <c r="W50">
        <v>13.873964686998395</v>
      </c>
      <c r="X50">
        <v>16.569905856011022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16.428459999999998</v>
      </c>
      <c r="AL50">
        <v>0</v>
      </c>
      <c r="AM50">
        <v>0</v>
      </c>
      <c r="AN50">
        <v>0.57389999999999997</v>
      </c>
      <c r="AO50">
        <v>0</v>
      </c>
      <c r="AP50">
        <v>3.6578982835578762</v>
      </c>
      <c r="AQ50">
        <v>0</v>
      </c>
      <c r="AR50">
        <v>5.7579000000000011</v>
      </c>
      <c r="AS50">
        <v>2.8889000000000005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325.75809717741197</v>
      </c>
      <c r="DN50">
        <v>11.990280548819099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4.6759234567901231</v>
      </c>
      <c r="L51">
        <v>106.1066783831283</v>
      </c>
      <c r="M51">
        <v>28.233517412374621</v>
      </c>
      <c r="N51">
        <v>36.240069785814605</v>
      </c>
      <c r="O51">
        <v>0</v>
      </c>
      <c r="P51">
        <v>41.989376609604605</v>
      </c>
      <c r="Q51">
        <v>3.0012936610608021</v>
      </c>
      <c r="R51">
        <v>13.007531828898619</v>
      </c>
      <c r="S51">
        <v>4.0034572169403635</v>
      </c>
      <c r="T51">
        <v>0</v>
      </c>
      <c r="U51">
        <v>25.702669720227782</v>
      </c>
      <c r="V51">
        <v>6.3569234617308661</v>
      </c>
      <c r="W51">
        <v>13.873964686998395</v>
      </c>
      <c r="X51">
        <v>16.569905856011022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16.428459999999998</v>
      </c>
      <c r="AL51">
        <v>0</v>
      </c>
      <c r="AM51">
        <v>0</v>
      </c>
      <c r="AN51">
        <v>0.57389999999999997</v>
      </c>
      <c r="AO51">
        <v>0</v>
      </c>
      <c r="AP51">
        <v>3.6578982835578762</v>
      </c>
      <c r="AQ51">
        <v>0</v>
      </c>
      <c r="AR51">
        <v>3.7257000000000011</v>
      </c>
      <c r="AS51">
        <v>2.8889000000000005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322.92795618250864</v>
      </c>
      <c r="DN51">
        <v>11.886112580629291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4.6759234567901231</v>
      </c>
      <c r="L52">
        <v>106.99529575747016</v>
      </c>
      <c r="M52">
        <v>28.233517412374621</v>
      </c>
      <c r="N52">
        <v>36.240069785814605</v>
      </c>
      <c r="O52">
        <v>0</v>
      </c>
      <c r="P52">
        <v>41.989376609604605</v>
      </c>
      <c r="Q52">
        <v>3.0012936610608021</v>
      </c>
      <c r="R52">
        <v>13.007531828898619</v>
      </c>
      <c r="S52">
        <v>4.0034572169403635</v>
      </c>
      <c r="T52">
        <v>0</v>
      </c>
      <c r="U52">
        <v>25.702669720227782</v>
      </c>
      <c r="V52">
        <v>6.3569234617308661</v>
      </c>
      <c r="W52">
        <v>13.873964686998395</v>
      </c>
      <c r="X52">
        <v>16.569905856011022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16.428459999999998</v>
      </c>
      <c r="AL52">
        <v>0</v>
      </c>
      <c r="AM52">
        <v>0</v>
      </c>
      <c r="AN52">
        <v>0.57389999999999997</v>
      </c>
      <c r="AO52">
        <v>0</v>
      </c>
      <c r="AP52">
        <v>3.6578982835578762</v>
      </c>
      <c r="AQ52">
        <v>0</v>
      </c>
      <c r="AR52">
        <v>3.7257000000000011</v>
      </c>
      <c r="AS52">
        <v>2.8889000000000005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323.7850276400614</v>
      </c>
      <c r="DN52">
        <v>11.917658497418433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4.6759234567901231</v>
      </c>
      <c r="L53">
        <v>106.99529575747016</v>
      </c>
      <c r="M53">
        <v>28.233517412374621</v>
      </c>
      <c r="N53">
        <v>36.240069785814605</v>
      </c>
      <c r="O53">
        <v>0</v>
      </c>
      <c r="P53">
        <v>41.989376609604605</v>
      </c>
      <c r="Q53">
        <v>3.0012936610608021</v>
      </c>
      <c r="R53">
        <v>13.007531828898619</v>
      </c>
      <c r="S53">
        <v>4.0034572169403635</v>
      </c>
      <c r="T53">
        <v>0</v>
      </c>
      <c r="U53">
        <v>25.702669720227782</v>
      </c>
      <c r="V53">
        <v>6.3569234617308661</v>
      </c>
      <c r="W53">
        <v>13.873964686998395</v>
      </c>
      <c r="X53">
        <v>16.569905856011022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16.428459999999998</v>
      </c>
      <c r="AL53">
        <v>0</v>
      </c>
      <c r="AM53">
        <v>0</v>
      </c>
      <c r="AN53">
        <v>0.57389999999999997</v>
      </c>
      <c r="AO53">
        <v>0</v>
      </c>
      <c r="AP53">
        <v>0.98256642407808004</v>
      </c>
      <c r="AQ53">
        <v>0</v>
      </c>
      <c r="AR53">
        <v>2.0322000000000005</v>
      </c>
      <c r="AS53">
        <v>2.8889000000000005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314.69551374478579</v>
      </c>
      <c r="DN53">
        <v>11.582942133214212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4.6760722996573643</v>
      </c>
      <c r="L54">
        <v>106.99529575747016</v>
      </c>
      <c r="M54">
        <v>28.233517412374621</v>
      </c>
      <c r="N54">
        <v>36.240069785814605</v>
      </c>
      <c r="O54">
        <v>0</v>
      </c>
      <c r="P54">
        <v>41.989376609604605</v>
      </c>
      <c r="Q54">
        <v>3.0012936610608021</v>
      </c>
      <c r="R54">
        <v>13.007531828898619</v>
      </c>
      <c r="S54">
        <v>4.0034572169403635</v>
      </c>
      <c r="T54">
        <v>0</v>
      </c>
      <c r="U54">
        <v>25.702669720227782</v>
      </c>
      <c r="V54">
        <v>6.3569234617308661</v>
      </c>
      <c r="W54">
        <v>13.873964686998395</v>
      </c>
      <c r="X54">
        <v>16.569905856011022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16.428459999999998</v>
      </c>
      <c r="AL54">
        <v>0</v>
      </c>
      <c r="AM54">
        <v>0</v>
      </c>
      <c r="AN54">
        <v>0.57389999999999997</v>
      </c>
      <c r="AO54">
        <v>0</v>
      </c>
      <c r="AP54">
        <v>0.98256642407808004</v>
      </c>
      <c r="AQ54">
        <v>0</v>
      </c>
      <c r="AR54">
        <v>2.0322000000000005</v>
      </c>
      <c r="AS54">
        <v>2.8889000000000005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314.69565730503029</v>
      </c>
      <c r="DN54">
        <v>11.58294741583695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106.99529575747016</v>
      </c>
      <c r="M55">
        <v>28.233517412374621</v>
      </c>
      <c r="N55">
        <v>36.240069785814605</v>
      </c>
      <c r="O55">
        <v>0</v>
      </c>
      <c r="P55">
        <v>41.989376609604605</v>
      </c>
      <c r="Q55">
        <v>3.0012936610608021</v>
      </c>
      <c r="R55">
        <v>6.0039925392670153</v>
      </c>
      <c r="S55">
        <v>4.0034572169403635</v>
      </c>
      <c r="T55">
        <v>0</v>
      </c>
      <c r="U55">
        <v>25.702669720227782</v>
      </c>
      <c r="V55">
        <v>0</v>
      </c>
      <c r="W55">
        <v>5.1734992726019851</v>
      </c>
      <c r="X55">
        <v>15.002229885057471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16.428459999999998</v>
      </c>
      <c r="AL55">
        <v>0</v>
      </c>
      <c r="AM55">
        <v>0</v>
      </c>
      <c r="AN55">
        <v>0.57389999999999997</v>
      </c>
      <c r="AO55">
        <v>0</v>
      </c>
      <c r="AP55">
        <v>1.3755929937093121</v>
      </c>
      <c r="AQ55">
        <v>0</v>
      </c>
      <c r="AR55">
        <v>2.0322000000000005</v>
      </c>
      <c r="AS55">
        <v>2.8889000000000005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287.77484805483869</v>
      </c>
      <c r="DN55">
        <v>10.592106799290006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106.99529575747016</v>
      </c>
      <c r="M56">
        <v>28.233517412374621</v>
      </c>
      <c r="N56">
        <v>36.240069785814605</v>
      </c>
      <c r="O56">
        <v>0</v>
      </c>
      <c r="P56">
        <v>41.989376609604605</v>
      </c>
      <c r="Q56">
        <v>3.0012936610608021</v>
      </c>
      <c r="R56">
        <v>6.0039925392670153</v>
      </c>
      <c r="S56">
        <v>4.0034572169403635</v>
      </c>
      <c r="T56">
        <v>0</v>
      </c>
      <c r="U56">
        <v>25.702669720227782</v>
      </c>
      <c r="V56">
        <v>0</v>
      </c>
      <c r="W56">
        <v>4.9968662293211636</v>
      </c>
      <c r="X56">
        <v>15.002229885057471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16.428459999999998</v>
      </c>
      <c r="AL56">
        <v>0</v>
      </c>
      <c r="AM56">
        <v>0</v>
      </c>
      <c r="AN56">
        <v>0.57389999999999997</v>
      </c>
      <c r="AO56">
        <v>0</v>
      </c>
      <c r="AP56">
        <v>1.3755929937093121</v>
      </c>
      <c r="AQ56">
        <v>0</v>
      </c>
      <c r="AR56">
        <v>2.0322000000000005</v>
      </c>
      <c r="AS56">
        <v>2.8889000000000005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287.60448545923362</v>
      </c>
      <c r="DN56">
        <v>10.58583635161423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106.99529575747016</v>
      </c>
      <c r="M57">
        <v>28.233517412374621</v>
      </c>
      <c r="N57">
        <v>36.240069785814605</v>
      </c>
      <c r="O57">
        <v>0</v>
      </c>
      <c r="P57">
        <v>41.989376609604605</v>
      </c>
      <c r="Q57">
        <v>3.0012936610608021</v>
      </c>
      <c r="R57">
        <v>6.0039925392670153</v>
      </c>
      <c r="S57">
        <v>4.0034572169403635</v>
      </c>
      <c r="T57">
        <v>0</v>
      </c>
      <c r="U57">
        <v>25.702669720227782</v>
      </c>
      <c r="V57">
        <v>0</v>
      </c>
      <c r="W57">
        <v>4.9968662293211636</v>
      </c>
      <c r="X57">
        <v>15.002229885057471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16.428459999999998</v>
      </c>
      <c r="AL57">
        <v>0</v>
      </c>
      <c r="AM57">
        <v>0</v>
      </c>
      <c r="AN57">
        <v>0.57389999999999997</v>
      </c>
      <c r="AO57">
        <v>0</v>
      </c>
      <c r="AP57">
        <v>1.3755929937093121</v>
      </c>
      <c r="AQ57">
        <v>0</v>
      </c>
      <c r="AR57">
        <v>12.193200000000003</v>
      </c>
      <c r="AS57">
        <v>2.8889000000000005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297.40476995923359</v>
      </c>
      <c r="DN57">
        <v>10.946551851614233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106.99529575747016</v>
      </c>
      <c r="M58">
        <v>28.233517412374621</v>
      </c>
      <c r="N58">
        <v>36.240069785814605</v>
      </c>
      <c r="O58">
        <v>0</v>
      </c>
      <c r="P58">
        <v>41.989376609604605</v>
      </c>
      <c r="Q58">
        <v>3.0012936610608021</v>
      </c>
      <c r="R58">
        <v>6.0039925392670153</v>
      </c>
      <c r="S58">
        <v>4.0034572169403635</v>
      </c>
      <c r="T58">
        <v>0</v>
      </c>
      <c r="U58">
        <v>25.702669720227782</v>
      </c>
      <c r="V58">
        <v>0</v>
      </c>
      <c r="W58">
        <v>4.9968662293211636</v>
      </c>
      <c r="X58">
        <v>15.002229885057471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16.428459999999998</v>
      </c>
      <c r="AL58">
        <v>0</v>
      </c>
      <c r="AM58">
        <v>0</v>
      </c>
      <c r="AN58">
        <v>0.57389999999999997</v>
      </c>
      <c r="AO58">
        <v>0</v>
      </c>
      <c r="AP58">
        <v>1.3755929937093121</v>
      </c>
      <c r="AQ58">
        <v>0</v>
      </c>
      <c r="AR58">
        <v>12.193200000000003</v>
      </c>
      <c r="AS58">
        <v>2.8889000000000005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297.40476995923359</v>
      </c>
      <c r="DN58">
        <v>10.946551851614233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106.99529575747016</v>
      </c>
      <c r="M59">
        <v>28.233517412374621</v>
      </c>
      <c r="N59">
        <v>36.240069785814605</v>
      </c>
      <c r="O59">
        <v>0</v>
      </c>
      <c r="P59">
        <v>41.989376609604605</v>
      </c>
      <c r="Q59">
        <v>3.0012936610608021</v>
      </c>
      <c r="R59">
        <v>6.0039925392670153</v>
      </c>
      <c r="S59">
        <v>4.0034572169403635</v>
      </c>
      <c r="T59">
        <v>0</v>
      </c>
      <c r="U59">
        <v>25.702669720227782</v>
      </c>
      <c r="V59">
        <v>0</v>
      </c>
      <c r="W59">
        <v>13.873964686998395</v>
      </c>
      <c r="X59">
        <v>16.569905856011022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16.428459999999998</v>
      </c>
      <c r="AL59">
        <v>0</v>
      </c>
      <c r="AM59">
        <v>0</v>
      </c>
      <c r="AN59">
        <v>0.57389999999999997</v>
      </c>
      <c r="AO59">
        <v>0</v>
      </c>
      <c r="AP59">
        <v>1.3755929937093121</v>
      </c>
      <c r="AQ59">
        <v>0</v>
      </c>
      <c r="AR59">
        <v>2.0322000000000005</v>
      </c>
      <c r="AS59">
        <v>2.8889000000000005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297.67847047130255</v>
      </c>
      <c r="DN59">
        <v>10.956625768176092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106.99529575747016</v>
      </c>
      <c r="M60">
        <v>28.233517412374621</v>
      </c>
      <c r="N60">
        <v>36.240069785814605</v>
      </c>
      <c r="O60">
        <v>0</v>
      </c>
      <c r="P60">
        <v>41.989376609604605</v>
      </c>
      <c r="Q60">
        <v>3.0012936610608021</v>
      </c>
      <c r="R60">
        <v>6.0039925392670153</v>
      </c>
      <c r="S60">
        <v>4.0034572169403635</v>
      </c>
      <c r="T60">
        <v>0</v>
      </c>
      <c r="U60">
        <v>25.702669720227782</v>
      </c>
      <c r="V60">
        <v>6.3569234617308661</v>
      </c>
      <c r="W60">
        <v>13.873964686998395</v>
      </c>
      <c r="X60">
        <v>16.569905856011022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16.428459999999998</v>
      </c>
      <c r="AL60">
        <v>0</v>
      </c>
      <c r="AM60">
        <v>0</v>
      </c>
      <c r="AN60">
        <v>0.57389999999999997</v>
      </c>
      <c r="AO60">
        <v>0</v>
      </c>
      <c r="AP60">
        <v>1.3755929937093121</v>
      </c>
      <c r="AQ60">
        <v>0</v>
      </c>
      <c r="AR60">
        <v>2.0322000000000005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303.80972315014191</v>
      </c>
      <c r="DN60">
        <v>11.182296551067539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4.6760290269584051</v>
      </c>
      <c r="L61">
        <v>106.99529575747016</v>
      </c>
      <c r="M61">
        <v>28.233517412374621</v>
      </c>
      <c r="N61">
        <v>36.240069785814605</v>
      </c>
      <c r="O61">
        <v>0</v>
      </c>
      <c r="P61">
        <v>41.989376609604605</v>
      </c>
      <c r="Q61">
        <v>3.0012936610608021</v>
      </c>
      <c r="R61">
        <v>12.727621212663454</v>
      </c>
      <c r="S61">
        <v>4.0034572169403635</v>
      </c>
      <c r="T61">
        <v>0</v>
      </c>
      <c r="U61">
        <v>25.702669720227782</v>
      </c>
      <c r="V61">
        <v>6.3569234617308661</v>
      </c>
      <c r="W61">
        <v>13.873964686998395</v>
      </c>
      <c r="X61">
        <v>16.569905856011022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16.428459999999998</v>
      </c>
      <c r="AL61">
        <v>0</v>
      </c>
      <c r="AM61">
        <v>0</v>
      </c>
      <c r="AN61">
        <v>0.57389999999999997</v>
      </c>
      <c r="AO61">
        <v>0</v>
      </c>
      <c r="AP61">
        <v>1.3755929937093121</v>
      </c>
      <c r="AQ61">
        <v>0</v>
      </c>
      <c r="AR61">
        <v>2.7096000000000009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315.45804536537435</v>
      </c>
      <c r="DN61">
        <v>11.611032036190009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4.6761122107691193</v>
      </c>
      <c r="L62">
        <v>106.99529575747016</v>
      </c>
      <c r="M62">
        <v>28.233517412374621</v>
      </c>
      <c r="N62">
        <v>36.240069785814605</v>
      </c>
      <c r="O62">
        <v>0</v>
      </c>
      <c r="P62">
        <v>41.989376609604605</v>
      </c>
      <c r="Q62">
        <v>3.0012936610608021</v>
      </c>
      <c r="R62">
        <v>13.007531828898619</v>
      </c>
      <c r="S62">
        <v>4.0034572169403635</v>
      </c>
      <c r="T62">
        <v>0</v>
      </c>
      <c r="U62">
        <v>25.702669720227782</v>
      </c>
      <c r="V62">
        <v>6.3569234617308661</v>
      </c>
      <c r="W62">
        <v>13.873964686998395</v>
      </c>
      <c r="X62">
        <v>16.569905856011022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16.428459999999998</v>
      </c>
      <c r="AL62">
        <v>0</v>
      </c>
      <c r="AM62">
        <v>0</v>
      </c>
      <c r="AN62">
        <v>0.57389999999999997</v>
      </c>
      <c r="AO62">
        <v>0</v>
      </c>
      <c r="AP62">
        <v>1.3755929937093121</v>
      </c>
      <c r="AQ62">
        <v>4.7745099999999994</v>
      </c>
      <c r="AR62">
        <v>2.7096000000000009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320.33311413089876</v>
      </c>
      <c r="DN62">
        <v>11.790467070711484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4.6759680000000001</v>
      </c>
      <c r="L63">
        <v>106.99732882328823</v>
      </c>
      <c r="M63">
        <v>28.233517412374621</v>
      </c>
      <c r="N63">
        <v>36.240069785814605</v>
      </c>
      <c r="O63">
        <v>0</v>
      </c>
      <c r="P63">
        <v>41.989376609604605</v>
      </c>
      <c r="Q63">
        <v>2.2800387766990298</v>
      </c>
      <c r="R63">
        <v>13.007231173594132</v>
      </c>
      <c r="S63">
        <v>3.5745525327510914</v>
      </c>
      <c r="T63">
        <v>0</v>
      </c>
      <c r="U63">
        <v>25.702669720227782</v>
      </c>
      <c r="V63">
        <v>6.3569234617308661</v>
      </c>
      <c r="W63">
        <v>13.873964686998395</v>
      </c>
      <c r="X63">
        <v>16.569905856011022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16.428459999999998</v>
      </c>
      <c r="AL63">
        <v>0</v>
      </c>
      <c r="AM63">
        <v>0</v>
      </c>
      <c r="AN63">
        <v>0.57389999999999997</v>
      </c>
      <c r="AO63">
        <v>0</v>
      </c>
      <c r="AP63">
        <v>1.3755929937093121</v>
      </c>
      <c r="AQ63">
        <v>4.7745099999999994</v>
      </c>
      <c r="AR63">
        <v>2.7096000000000009</v>
      </c>
      <c r="AS63">
        <v>2.8889000000000005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319.2253164632055</v>
      </c>
      <c r="DN63">
        <v>11.749693369598141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4.6759327911922943</v>
      </c>
      <c r="L64">
        <v>113.99699300699302</v>
      </c>
      <c r="M64">
        <v>28.233517412374621</v>
      </c>
      <c r="N64">
        <v>36.240069785814605</v>
      </c>
      <c r="O64">
        <v>0</v>
      </c>
      <c r="P64">
        <v>41.989376609604605</v>
      </c>
      <c r="Q64">
        <v>2.9931037426035507</v>
      </c>
      <c r="R64">
        <v>13.007231173594132</v>
      </c>
      <c r="S64">
        <v>4.0021935303959841</v>
      </c>
      <c r="T64">
        <v>0</v>
      </c>
      <c r="U64">
        <v>25.702669720227782</v>
      </c>
      <c r="V64">
        <v>6.3569234617308661</v>
      </c>
      <c r="W64">
        <v>13.873964686998395</v>
      </c>
      <c r="X64">
        <v>16.569905856011022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16.428459999999998</v>
      </c>
      <c r="AL64">
        <v>0</v>
      </c>
      <c r="AM64">
        <v>0</v>
      </c>
      <c r="AN64">
        <v>0.57389999999999997</v>
      </c>
      <c r="AO64">
        <v>0</v>
      </c>
      <c r="AP64">
        <v>1.3755929937093121</v>
      </c>
      <c r="AQ64">
        <v>4.7745099999999994</v>
      </c>
      <c r="AR64">
        <v>2.7096000000000009</v>
      </c>
      <c r="AS64">
        <v>2.8889000000000005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327.07666940437701</v>
      </c>
      <c r="DN64">
        <v>12.038675366873122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4.6760648726588343</v>
      </c>
      <c r="L65">
        <v>169.94476767019759</v>
      </c>
      <c r="M65">
        <v>28.233517412374621</v>
      </c>
      <c r="N65">
        <v>36.240069785814605</v>
      </c>
      <c r="O65">
        <v>0</v>
      </c>
      <c r="P65">
        <v>41.989376609604605</v>
      </c>
      <c r="Q65">
        <v>2.9967997043606798</v>
      </c>
      <c r="R65">
        <v>13.007231173594132</v>
      </c>
      <c r="S65">
        <v>8.0977165432098772</v>
      </c>
      <c r="T65">
        <v>0</v>
      </c>
      <c r="U65">
        <v>25.702669720227782</v>
      </c>
      <c r="V65">
        <v>6.3569234617308661</v>
      </c>
      <c r="W65">
        <v>13.873964686998395</v>
      </c>
      <c r="X65">
        <v>16.569905856011022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16.428459999999998</v>
      </c>
      <c r="AL65">
        <v>0</v>
      </c>
      <c r="AM65">
        <v>0</v>
      </c>
      <c r="AN65">
        <v>0.57389999999999997</v>
      </c>
      <c r="AO65">
        <v>0</v>
      </c>
      <c r="AP65">
        <v>1.3755929937093121</v>
      </c>
      <c r="AQ65">
        <v>4.7745099999999994</v>
      </c>
      <c r="AR65">
        <v>2.7096000000000009</v>
      </c>
      <c r="AS65">
        <v>2.8889000000000005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384.99212224161988</v>
      </c>
      <c r="DN65">
        <v>14.170348248872363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4.6760648726588343</v>
      </c>
      <c r="L66">
        <v>162.99646794726075</v>
      </c>
      <c r="M66">
        <v>28.233517412374621</v>
      </c>
      <c r="N66">
        <v>36.240069785814605</v>
      </c>
      <c r="O66">
        <v>0</v>
      </c>
      <c r="P66">
        <v>41.989376609604605</v>
      </c>
      <c r="Q66">
        <v>2.9967997043606798</v>
      </c>
      <c r="R66">
        <v>13.007231173594132</v>
      </c>
      <c r="S66">
        <v>8.0980562157221208</v>
      </c>
      <c r="T66">
        <v>0</v>
      </c>
      <c r="U66">
        <v>25.702669720227782</v>
      </c>
      <c r="V66">
        <v>6.3569234617308661</v>
      </c>
      <c r="W66">
        <v>13.873964686998395</v>
      </c>
      <c r="X66">
        <v>16.569905856011022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0</v>
      </c>
      <c r="AI66">
        <v>0</v>
      </c>
      <c r="AJ66">
        <v>0</v>
      </c>
      <c r="AK66">
        <v>16.428459999999998</v>
      </c>
      <c r="AL66">
        <v>0</v>
      </c>
      <c r="AM66">
        <v>0</v>
      </c>
      <c r="AN66">
        <v>0.57389999999999997</v>
      </c>
      <c r="AO66">
        <v>0</v>
      </c>
      <c r="AP66">
        <v>1.3755929937093121</v>
      </c>
      <c r="AQ66">
        <v>9.5490199999999987</v>
      </c>
      <c r="AR66">
        <v>2.7096000000000009</v>
      </c>
      <c r="AS66">
        <v>2.8889000000000005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382.89582993762264</v>
      </c>
      <c r="DN66">
        <v>14.093190502445008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4.6760648726588343</v>
      </c>
      <c r="L67">
        <v>151.00503133175155</v>
      </c>
      <c r="M67">
        <v>28.233517412374621</v>
      </c>
      <c r="N67">
        <v>36.240069785814605</v>
      </c>
      <c r="O67">
        <v>0</v>
      </c>
      <c r="P67">
        <v>41.989376609604605</v>
      </c>
      <c r="Q67">
        <v>2.9967997043606798</v>
      </c>
      <c r="R67">
        <v>13.007231173594132</v>
      </c>
      <c r="S67">
        <v>8.0980562157221208</v>
      </c>
      <c r="T67">
        <v>0</v>
      </c>
      <c r="U67">
        <v>25.702669720227782</v>
      </c>
      <c r="V67">
        <v>6.3569234617308661</v>
      </c>
      <c r="W67">
        <v>13.873964686998395</v>
      </c>
      <c r="X67">
        <v>16.569905856011022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2.7224999999999997</v>
      </c>
      <c r="AG67">
        <v>0</v>
      </c>
      <c r="AH67">
        <v>0</v>
      </c>
      <c r="AI67">
        <v>0</v>
      </c>
      <c r="AJ67">
        <v>0</v>
      </c>
      <c r="AK67">
        <v>16.428459999999998</v>
      </c>
      <c r="AL67">
        <v>0</v>
      </c>
      <c r="AM67">
        <v>0</v>
      </c>
      <c r="AN67">
        <v>0.57389999999999997</v>
      </c>
      <c r="AO67">
        <v>0</v>
      </c>
      <c r="AP67">
        <v>1.3755929937093121</v>
      </c>
      <c r="AQ67">
        <v>9.5490199999999987</v>
      </c>
      <c r="AR67">
        <v>12.193200000000003</v>
      </c>
      <c r="AS67">
        <v>7.59368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385.01478166388341</v>
      </c>
      <c r="DN67">
        <v>14.171182160674991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4.6760648726588343</v>
      </c>
      <c r="L68">
        <v>150.9963358196766</v>
      </c>
      <c r="M68">
        <v>28.233517412374621</v>
      </c>
      <c r="N68">
        <v>36.240069785814605</v>
      </c>
      <c r="O68">
        <v>0</v>
      </c>
      <c r="P68">
        <v>41.989376609604605</v>
      </c>
      <c r="Q68">
        <v>2.9967997043606798</v>
      </c>
      <c r="R68">
        <v>13.007231173594132</v>
      </c>
      <c r="S68">
        <v>8.0984943418467594</v>
      </c>
      <c r="T68">
        <v>0</v>
      </c>
      <c r="U68">
        <v>25.702669720227782</v>
      </c>
      <c r="V68">
        <v>6.3569234617308661</v>
      </c>
      <c r="W68">
        <v>13.873964686998395</v>
      </c>
      <c r="X68">
        <v>16.569905856011022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2.7224999999999997</v>
      </c>
      <c r="AG68">
        <v>0</v>
      </c>
      <c r="AH68">
        <v>0</v>
      </c>
      <c r="AI68">
        <v>0</v>
      </c>
      <c r="AJ68">
        <v>0</v>
      </c>
      <c r="AK68">
        <v>16.428459999999998</v>
      </c>
      <c r="AL68">
        <v>0</v>
      </c>
      <c r="AM68">
        <v>0</v>
      </c>
      <c r="AN68">
        <v>0.57389999999999997</v>
      </c>
      <c r="AO68">
        <v>0</v>
      </c>
      <c r="AP68">
        <v>1.3755929937093121</v>
      </c>
      <c r="AQ68">
        <v>9.5490199999999987</v>
      </c>
      <c r="AR68">
        <v>12.193200000000003</v>
      </c>
      <c r="AS68">
        <v>7.59368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385.0068171451195</v>
      </c>
      <c r="DN68">
        <v>14.170889293488589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4.6760648726588343</v>
      </c>
      <c r="L69">
        <v>163.9965674532389</v>
      </c>
      <c r="M69">
        <v>28.233517412374621</v>
      </c>
      <c r="N69">
        <v>36.240069785814605</v>
      </c>
      <c r="O69">
        <v>0</v>
      </c>
      <c r="P69">
        <v>41.989376609604605</v>
      </c>
      <c r="Q69">
        <v>3.1098335854765509</v>
      </c>
      <c r="R69">
        <v>13.007874322738385</v>
      </c>
      <c r="S69">
        <v>4.1503037907885423</v>
      </c>
      <c r="T69">
        <v>0</v>
      </c>
      <c r="U69">
        <v>25.702669720227782</v>
      </c>
      <c r="V69">
        <v>6.3569234617308661</v>
      </c>
      <c r="W69">
        <v>13.873964686998395</v>
      </c>
      <c r="X69">
        <v>16.569905856011022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2.7224999999999997</v>
      </c>
      <c r="AG69">
        <v>0</v>
      </c>
      <c r="AH69">
        <v>0</v>
      </c>
      <c r="AI69">
        <v>0</v>
      </c>
      <c r="AJ69">
        <v>0</v>
      </c>
      <c r="AK69">
        <v>16.428459999999998</v>
      </c>
      <c r="AL69">
        <v>0</v>
      </c>
      <c r="AM69">
        <v>0</v>
      </c>
      <c r="AN69">
        <v>0.57389999999999997</v>
      </c>
      <c r="AO69">
        <v>0</v>
      </c>
      <c r="AP69">
        <v>1.3755929937093121</v>
      </c>
      <c r="AQ69">
        <v>9.5490199999999987</v>
      </c>
      <c r="AR69">
        <v>2.7096000000000009</v>
      </c>
      <c r="AS69">
        <v>2.8889000000000005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385.03839206358958</v>
      </c>
      <c r="DN69">
        <v>14.172050887782724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4.6760648726588343</v>
      </c>
      <c r="L70">
        <v>193.99727292915836</v>
      </c>
      <c r="M70">
        <v>28.233517412374621</v>
      </c>
      <c r="N70">
        <v>36.240069785814605</v>
      </c>
      <c r="O70">
        <v>0</v>
      </c>
      <c r="P70">
        <v>41.989376609604605</v>
      </c>
      <c r="Q70">
        <v>6.3129621785173979</v>
      </c>
      <c r="R70">
        <v>13.007874322738385</v>
      </c>
      <c r="S70">
        <v>8.0987429115913567</v>
      </c>
      <c r="T70">
        <v>0</v>
      </c>
      <c r="U70">
        <v>25.702669720227782</v>
      </c>
      <c r="V70">
        <v>6.3569234617308661</v>
      </c>
      <c r="W70">
        <v>13.873964686998395</v>
      </c>
      <c r="X70">
        <v>16.569905856011022</v>
      </c>
      <c r="Y70">
        <v>0</v>
      </c>
      <c r="Z70">
        <v>0</v>
      </c>
      <c r="AA70">
        <v>2.1568172249701112</v>
      </c>
      <c r="AB70">
        <v>0</v>
      </c>
      <c r="AC70">
        <v>0</v>
      </c>
      <c r="AD70">
        <v>0</v>
      </c>
      <c r="AE70">
        <v>5.0553984000000005</v>
      </c>
      <c r="AF70">
        <v>2.7224999999999997</v>
      </c>
      <c r="AG70">
        <v>0</v>
      </c>
      <c r="AH70">
        <v>5.8108000000000004</v>
      </c>
      <c r="AI70">
        <v>0</v>
      </c>
      <c r="AJ70">
        <v>0</v>
      </c>
      <c r="AK70">
        <v>16.428459999999998</v>
      </c>
      <c r="AL70">
        <v>0</v>
      </c>
      <c r="AM70">
        <v>0</v>
      </c>
      <c r="AN70">
        <v>0.57389999999999997</v>
      </c>
      <c r="AO70">
        <v>0</v>
      </c>
      <c r="AP70">
        <v>1.3755929937093121</v>
      </c>
      <c r="AQ70">
        <v>14.323529999999998</v>
      </c>
      <c r="AR70">
        <v>2.7096000000000009</v>
      </c>
      <c r="AS70">
        <v>2.8889000000000005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433.16149284007986</v>
      </c>
      <c r="DN70">
        <v>15.943350526025709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4.6760648726588343</v>
      </c>
      <c r="L71">
        <v>193.99727292915836</v>
      </c>
      <c r="M71">
        <v>28.233517412374621</v>
      </c>
      <c r="N71">
        <v>36.240069785814605</v>
      </c>
      <c r="O71">
        <v>0</v>
      </c>
      <c r="P71">
        <v>41.989376609604605</v>
      </c>
      <c r="Q71">
        <v>6.3129621785173979</v>
      </c>
      <c r="R71">
        <v>13.007874322738385</v>
      </c>
      <c r="S71">
        <v>8.0987429115913567</v>
      </c>
      <c r="T71">
        <v>0</v>
      </c>
      <c r="U71">
        <v>25.702669720227782</v>
      </c>
      <c r="V71">
        <v>6.3569234617308661</v>
      </c>
      <c r="W71">
        <v>13.873964686998395</v>
      </c>
      <c r="X71">
        <v>16.569905856011022</v>
      </c>
      <c r="Y71">
        <v>0</v>
      </c>
      <c r="Z71">
        <v>0</v>
      </c>
      <c r="AA71">
        <v>4.2894005485360651</v>
      </c>
      <c r="AB71">
        <v>0</v>
      </c>
      <c r="AC71">
        <v>0</v>
      </c>
      <c r="AD71">
        <v>0.40529999999999994</v>
      </c>
      <c r="AE71">
        <v>5.0553984000000005</v>
      </c>
      <c r="AF71">
        <v>2.7224999999999997</v>
      </c>
      <c r="AG71">
        <v>0</v>
      </c>
      <c r="AH71">
        <v>11.621600000000001</v>
      </c>
      <c r="AI71">
        <v>0</v>
      </c>
      <c r="AJ71">
        <v>0</v>
      </c>
      <c r="AK71">
        <v>16.428459999999998</v>
      </c>
      <c r="AL71">
        <v>0</v>
      </c>
      <c r="AM71">
        <v>0</v>
      </c>
      <c r="AN71">
        <v>0.57389999999999997</v>
      </c>
      <c r="AO71">
        <v>0</v>
      </c>
      <c r="AP71">
        <v>1.5721062785249278</v>
      </c>
      <c r="AQ71">
        <v>19.098039999999997</v>
      </c>
      <c r="AR71">
        <v>2.7096000000000009</v>
      </c>
      <c r="AS71">
        <v>2.8889000000000005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446.00828977005858</v>
      </c>
      <c r="DN71">
        <v>16.416260204428646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4.6760648726588343</v>
      </c>
      <c r="L72">
        <v>193.99727292915836</v>
      </c>
      <c r="M72">
        <v>28.233517412374621</v>
      </c>
      <c r="N72">
        <v>36.240069785814605</v>
      </c>
      <c r="O72">
        <v>0</v>
      </c>
      <c r="P72">
        <v>41.989376609604605</v>
      </c>
      <c r="Q72">
        <v>6.3129621785173979</v>
      </c>
      <c r="R72">
        <v>12.93513396061269</v>
      </c>
      <c r="S72">
        <v>4.5358030647502483</v>
      </c>
      <c r="T72">
        <v>0</v>
      </c>
      <c r="U72">
        <v>25.702669720227782</v>
      </c>
      <c r="V72">
        <v>6.3569234617308661</v>
      </c>
      <c r="W72">
        <v>13.873964686998395</v>
      </c>
      <c r="X72">
        <v>16.569905856011022</v>
      </c>
      <c r="Y72">
        <v>0</v>
      </c>
      <c r="Z72">
        <v>0.67500000000000016</v>
      </c>
      <c r="AA72">
        <v>8.6030349984762893</v>
      </c>
      <c r="AB72">
        <v>0</v>
      </c>
      <c r="AC72">
        <v>0</v>
      </c>
      <c r="AD72">
        <v>2.8030548</v>
      </c>
      <c r="AE72">
        <v>5.0553984000000005</v>
      </c>
      <c r="AF72">
        <v>2.7224999999999997</v>
      </c>
      <c r="AG72">
        <v>0</v>
      </c>
      <c r="AH72">
        <v>17.432400000000005</v>
      </c>
      <c r="AI72">
        <v>0.97649999999999992</v>
      </c>
      <c r="AJ72">
        <v>0</v>
      </c>
      <c r="AK72">
        <v>16.428459999999998</v>
      </c>
      <c r="AL72">
        <v>0</v>
      </c>
      <c r="AM72">
        <v>0</v>
      </c>
      <c r="AN72">
        <v>0.57389999999999997</v>
      </c>
      <c r="AO72">
        <v>0</v>
      </c>
      <c r="AP72">
        <v>1.5721062785249278</v>
      </c>
      <c r="AQ72">
        <v>19.098039999999997</v>
      </c>
      <c r="AR72">
        <v>2.7096000000000009</v>
      </c>
      <c r="AS72">
        <v>2.8889000000000005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459.68104362764115</v>
      </c>
      <c r="DN72">
        <v>13.281515387819592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4.6759840308705689</v>
      </c>
      <c r="L73">
        <v>194.95690574691713</v>
      </c>
      <c r="M73">
        <v>25.149683766690092</v>
      </c>
      <c r="N73">
        <v>36.240069785814605</v>
      </c>
      <c r="O73">
        <v>0</v>
      </c>
      <c r="P73">
        <v>41.989376609604605</v>
      </c>
      <c r="Q73">
        <v>5.97261641221374</v>
      </c>
      <c r="R73">
        <v>12.93513396061269</v>
      </c>
      <c r="S73">
        <v>5.3096955517261177</v>
      </c>
      <c r="T73">
        <v>0</v>
      </c>
      <c r="U73">
        <v>25.702669720227782</v>
      </c>
      <c r="V73">
        <v>6.3569234617308661</v>
      </c>
      <c r="W73">
        <v>13.873964686998395</v>
      </c>
      <c r="X73">
        <v>16.569905856011022</v>
      </c>
      <c r="Y73">
        <v>0</v>
      </c>
      <c r="Z73">
        <v>0.67500000000000016</v>
      </c>
      <c r="AA73">
        <v>12.116950702079276</v>
      </c>
      <c r="AB73">
        <v>4.0409199999999998</v>
      </c>
      <c r="AC73">
        <v>0</v>
      </c>
      <c r="AD73">
        <v>5.6061095999999999</v>
      </c>
      <c r="AE73">
        <v>10.110796800000001</v>
      </c>
      <c r="AF73">
        <v>2.7224999999999997</v>
      </c>
      <c r="AG73">
        <v>0</v>
      </c>
      <c r="AH73">
        <v>25.567519999999998</v>
      </c>
      <c r="AI73">
        <v>1.9529999999999998</v>
      </c>
      <c r="AJ73">
        <v>0</v>
      </c>
      <c r="AK73">
        <v>16.428459999999998</v>
      </c>
      <c r="AL73">
        <v>0</v>
      </c>
      <c r="AM73">
        <v>0</v>
      </c>
      <c r="AN73">
        <v>0.57389999999999997</v>
      </c>
      <c r="AO73">
        <v>0</v>
      </c>
      <c r="AP73">
        <v>1.5721062785249278</v>
      </c>
      <c r="AQ73">
        <v>19.098039999999997</v>
      </c>
      <c r="AR73">
        <v>4.0644000000000009</v>
      </c>
      <c r="AS73">
        <v>2.8889000000000005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485.56447066155192</v>
      </c>
      <c r="DN73">
        <v>11.587062308469937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4.6759840308705689</v>
      </c>
      <c r="L74">
        <v>201.1391809516017</v>
      </c>
      <c r="M74">
        <v>25.037973956247669</v>
      </c>
      <c r="N74">
        <v>33.444533628249474</v>
      </c>
      <c r="O74">
        <v>0</v>
      </c>
      <c r="P74">
        <v>41.989376609604605</v>
      </c>
      <c r="Q74">
        <v>5.97261641221374</v>
      </c>
      <c r="R74">
        <v>12.93513396061269</v>
      </c>
      <c r="S74">
        <v>7.9253326386025353</v>
      </c>
      <c r="T74">
        <v>0</v>
      </c>
      <c r="U74">
        <v>25.702669720227782</v>
      </c>
      <c r="V74">
        <v>6.3569234617308661</v>
      </c>
      <c r="W74">
        <v>13.873964686998395</v>
      </c>
      <c r="X74">
        <v>16.569905856011022</v>
      </c>
      <c r="Y74">
        <v>0</v>
      </c>
      <c r="Z74">
        <v>0.67500000000000016</v>
      </c>
      <c r="AA74">
        <v>12.929271077146673</v>
      </c>
      <c r="AB74">
        <v>4.0409199999999998</v>
      </c>
      <c r="AC74">
        <v>0</v>
      </c>
      <c r="AD74">
        <v>8.3897099999999991</v>
      </c>
      <c r="AE74">
        <v>15.166195200000002</v>
      </c>
      <c r="AF74">
        <v>2.7224999999999997</v>
      </c>
      <c r="AG74">
        <v>0</v>
      </c>
      <c r="AH74">
        <v>34.86480000000001</v>
      </c>
      <c r="AI74">
        <v>5.0168663999999996</v>
      </c>
      <c r="AJ74">
        <v>0</v>
      </c>
      <c r="AK74">
        <v>16.428459999999998</v>
      </c>
      <c r="AL74">
        <v>0</v>
      </c>
      <c r="AM74">
        <v>0</v>
      </c>
      <c r="AN74">
        <v>0.57389999999999997</v>
      </c>
      <c r="AO74">
        <v>0</v>
      </c>
      <c r="AP74">
        <v>1.5721062785249278</v>
      </c>
      <c r="AQ74">
        <v>19.098039999999997</v>
      </c>
      <c r="AR74">
        <v>4.0644000000000009</v>
      </c>
      <c r="AS74">
        <v>2.8889000000000005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511.80221311863153</v>
      </c>
      <c r="DN74">
        <v>12.252451750011188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4.6759840308705689</v>
      </c>
      <c r="L75">
        <v>201.1391809516017</v>
      </c>
      <c r="M75">
        <v>28.233517412374621</v>
      </c>
      <c r="N75">
        <v>36.240069785814605</v>
      </c>
      <c r="O75">
        <v>0</v>
      </c>
      <c r="P75">
        <v>41.989376609604605</v>
      </c>
      <c r="Q75">
        <v>6.0272527684159849</v>
      </c>
      <c r="R75">
        <v>13.007874322738386</v>
      </c>
      <c r="S75">
        <v>8.0987429115913567</v>
      </c>
      <c r="T75">
        <v>0</v>
      </c>
      <c r="U75">
        <v>25.702669720227782</v>
      </c>
      <c r="V75">
        <v>6.3569234617308661</v>
      </c>
      <c r="W75">
        <v>13.873964686998395</v>
      </c>
      <c r="X75">
        <v>16.569905856011022</v>
      </c>
      <c r="Y75">
        <v>0</v>
      </c>
      <c r="Z75">
        <v>0.67500000000000016</v>
      </c>
      <c r="AA75">
        <v>12.929271077146673</v>
      </c>
      <c r="AB75">
        <v>8.0818399999999997</v>
      </c>
      <c r="AC75">
        <v>0</v>
      </c>
      <c r="AD75">
        <v>11.2122192</v>
      </c>
      <c r="AE75">
        <v>15.166195200000002</v>
      </c>
      <c r="AF75">
        <v>5.4449999999999994</v>
      </c>
      <c r="AG75">
        <v>0</v>
      </c>
      <c r="AH75">
        <v>43.058028</v>
      </c>
      <c r="AI75">
        <v>10.033732800000001</v>
      </c>
      <c r="AJ75">
        <v>0</v>
      </c>
      <c r="AK75">
        <v>16.428459999999998</v>
      </c>
      <c r="AL75">
        <v>0</v>
      </c>
      <c r="AM75">
        <v>1.4723999999999997</v>
      </c>
      <c r="AN75">
        <v>0.57389999999999997</v>
      </c>
      <c r="AO75">
        <v>0</v>
      </c>
      <c r="AP75">
        <v>1.5721062785249278</v>
      </c>
      <c r="AQ75">
        <v>19.098039999999997</v>
      </c>
      <c r="AR75">
        <v>4.0644000000000009</v>
      </c>
      <c r="AS75">
        <v>2.8889000000000005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535.20269070295046</v>
      </c>
      <c r="DN75">
        <v>19.412264370701028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4.6760648726588343</v>
      </c>
      <c r="L76">
        <v>193.99727292915836</v>
      </c>
      <c r="M76">
        <v>28.233517412374621</v>
      </c>
      <c r="N76">
        <v>36.240069785814605</v>
      </c>
      <c r="O76">
        <v>0</v>
      </c>
      <c r="P76">
        <v>41.989376609604605</v>
      </c>
      <c r="Q76">
        <v>6.0272527684159849</v>
      </c>
      <c r="R76">
        <v>13.007874322738386</v>
      </c>
      <c r="S76">
        <v>8.0987429115913567</v>
      </c>
      <c r="T76">
        <v>0</v>
      </c>
      <c r="U76">
        <v>25.702669720227782</v>
      </c>
      <c r="V76">
        <v>6.3569234617308661</v>
      </c>
      <c r="W76">
        <v>13.873964686998395</v>
      </c>
      <c r="X76">
        <v>16.569905856011022</v>
      </c>
      <c r="Y76">
        <v>0</v>
      </c>
      <c r="Z76">
        <v>4.0014000000000003</v>
      </c>
      <c r="AA76">
        <v>12.929271077146673</v>
      </c>
      <c r="AB76">
        <v>12.122759999999998</v>
      </c>
      <c r="AC76">
        <v>2.9693200000000002</v>
      </c>
      <c r="AD76">
        <v>11.2122192</v>
      </c>
      <c r="AE76">
        <v>15.166195200000002</v>
      </c>
      <c r="AF76">
        <v>8.9660999999999991</v>
      </c>
      <c r="AG76">
        <v>0</v>
      </c>
      <c r="AH76">
        <v>43.058028</v>
      </c>
      <c r="AI76">
        <v>10.033732800000001</v>
      </c>
      <c r="AJ76">
        <v>0</v>
      </c>
      <c r="AK76">
        <v>16.428459999999998</v>
      </c>
      <c r="AL76">
        <v>0</v>
      </c>
      <c r="AM76">
        <v>2.8629999999999995</v>
      </c>
      <c r="AN76">
        <v>0.57389999999999997</v>
      </c>
      <c r="AO76">
        <v>0</v>
      </c>
      <c r="AP76">
        <v>1.5721062785249278</v>
      </c>
      <c r="AQ76">
        <v>19.098039999999997</v>
      </c>
      <c r="AR76">
        <v>4.0644000000000009</v>
      </c>
      <c r="AS76">
        <v>2.8889000000000005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543.02142246435301</v>
      </c>
      <c r="DN76">
        <v>19.7000454286433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4.6760648726588343</v>
      </c>
      <c r="L77">
        <v>193.99727292915836</v>
      </c>
      <c r="M77">
        <v>28.233517412374621</v>
      </c>
      <c r="N77">
        <v>36.240069785814605</v>
      </c>
      <c r="O77">
        <v>0</v>
      </c>
      <c r="P77">
        <v>41.989376609604605</v>
      </c>
      <c r="Q77">
        <v>6.1486267190569741</v>
      </c>
      <c r="R77">
        <v>13.007874322738385</v>
      </c>
      <c r="S77">
        <v>7.4642595026087344</v>
      </c>
      <c r="T77">
        <v>0</v>
      </c>
      <c r="U77">
        <v>25.702669720227782</v>
      </c>
      <c r="V77">
        <v>6.3569234617308661</v>
      </c>
      <c r="W77">
        <v>13.873964686998395</v>
      </c>
      <c r="X77">
        <v>16.569905856011022</v>
      </c>
      <c r="Y77">
        <v>0</v>
      </c>
      <c r="Z77">
        <v>4.0014000000000003</v>
      </c>
      <c r="AA77">
        <v>8.6030349984762893</v>
      </c>
      <c r="AB77">
        <v>12.122759999999998</v>
      </c>
      <c r="AC77">
        <v>2.9693200000000002</v>
      </c>
      <c r="AD77">
        <v>11.2122192</v>
      </c>
      <c r="AE77">
        <v>15.166195200000002</v>
      </c>
      <c r="AF77">
        <v>8.9660999999999991</v>
      </c>
      <c r="AG77">
        <v>0</v>
      </c>
      <c r="AH77">
        <v>43.058028</v>
      </c>
      <c r="AI77">
        <v>10.033732800000001</v>
      </c>
      <c r="AJ77">
        <v>0</v>
      </c>
      <c r="AK77">
        <v>16.428459999999998</v>
      </c>
      <c r="AL77">
        <v>0</v>
      </c>
      <c r="AM77">
        <v>4.8491039999999996</v>
      </c>
      <c r="AN77">
        <v>0.57389999999999997</v>
      </c>
      <c r="AO77">
        <v>0</v>
      </c>
      <c r="AP77">
        <v>1.5721062785249278</v>
      </c>
      <c r="AQ77">
        <v>19.098039999999997</v>
      </c>
      <c r="AR77">
        <v>2.7096000000000009</v>
      </c>
      <c r="AS77">
        <v>2.8889000000000005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539.4577476216391</v>
      </c>
      <c r="DN77">
        <v>19.055678734345332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4.6760648726588343</v>
      </c>
      <c r="L78">
        <v>193.99727292915836</v>
      </c>
      <c r="M78">
        <v>28.233517412374621</v>
      </c>
      <c r="N78">
        <v>36.240069785814605</v>
      </c>
      <c r="O78">
        <v>0</v>
      </c>
      <c r="P78">
        <v>41.989376609604605</v>
      </c>
      <c r="Q78">
        <v>6.1486267190569741</v>
      </c>
      <c r="R78">
        <v>13.007874322738385</v>
      </c>
      <c r="S78">
        <v>7.4642595026087344</v>
      </c>
      <c r="T78">
        <v>0</v>
      </c>
      <c r="U78">
        <v>25.702669720227782</v>
      </c>
      <c r="V78">
        <v>6.3569234617308661</v>
      </c>
      <c r="W78">
        <v>13.873964686998395</v>
      </c>
      <c r="X78">
        <v>16.569905856011022</v>
      </c>
      <c r="Y78">
        <v>0</v>
      </c>
      <c r="Z78">
        <v>4.0014000000000003</v>
      </c>
      <c r="AA78">
        <v>8.6030349984762893</v>
      </c>
      <c r="AB78">
        <v>12.122759999999998</v>
      </c>
      <c r="AC78">
        <v>2.9693200000000002</v>
      </c>
      <c r="AD78">
        <v>11.2122192</v>
      </c>
      <c r="AE78">
        <v>15.166195200000002</v>
      </c>
      <c r="AF78">
        <v>8.9660999999999991</v>
      </c>
      <c r="AG78">
        <v>0</v>
      </c>
      <c r="AH78">
        <v>43.058028</v>
      </c>
      <c r="AI78">
        <v>10.033732800000001</v>
      </c>
      <c r="AJ78">
        <v>0</v>
      </c>
      <c r="AK78">
        <v>16.428459999999998</v>
      </c>
      <c r="AL78">
        <v>0</v>
      </c>
      <c r="AM78">
        <v>4.8491039999999996</v>
      </c>
      <c r="AN78">
        <v>0.57389999999999997</v>
      </c>
      <c r="AO78">
        <v>0</v>
      </c>
      <c r="AP78">
        <v>1.5721062785249278</v>
      </c>
      <c r="AQ78">
        <v>19.098039999999997</v>
      </c>
      <c r="AR78">
        <v>2.7096000000000009</v>
      </c>
      <c r="AS78">
        <v>2.8889000000000005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539.4577476216391</v>
      </c>
      <c r="DN78">
        <v>19.055678734345332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4.6760648726588343</v>
      </c>
      <c r="L79">
        <v>193.99727292915836</v>
      </c>
      <c r="M79">
        <v>25.037973956247669</v>
      </c>
      <c r="N79">
        <v>36.240069785814605</v>
      </c>
      <c r="O79">
        <v>0</v>
      </c>
      <c r="P79">
        <v>41.989376609604605</v>
      </c>
      <c r="Q79">
        <v>4.278401913875598</v>
      </c>
      <c r="R79">
        <v>13.007874322738385</v>
      </c>
      <c r="S79">
        <v>5.8151532239335362</v>
      </c>
      <c r="T79">
        <v>0</v>
      </c>
      <c r="U79">
        <v>25.702669720227782</v>
      </c>
      <c r="V79">
        <v>6.3569234617308661</v>
      </c>
      <c r="W79">
        <v>13.873964686998395</v>
      </c>
      <c r="X79">
        <v>16.569905856011022</v>
      </c>
      <c r="Y79">
        <v>0</v>
      </c>
      <c r="Z79">
        <v>4.0014000000000003</v>
      </c>
      <c r="AA79">
        <v>7.997187463372323</v>
      </c>
      <c r="AB79">
        <v>12.122759999999998</v>
      </c>
      <c r="AC79">
        <v>5.9445005000000011</v>
      </c>
      <c r="AD79">
        <v>11.2122192</v>
      </c>
      <c r="AE79">
        <v>15.166195200000002</v>
      </c>
      <c r="AF79">
        <v>8.9660999999999991</v>
      </c>
      <c r="AG79">
        <v>0</v>
      </c>
      <c r="AH79">
        <v>43.058028</v>
      </c>
      <c r="AI79">
        <v>5.0168663999999996</v>
      </c>
      <c r="AJ79">
        <v>0</v>
      </c>
      <c r="AK79">
        <v>16.428459999999998</v>
      </c>
      <c r="AL79">
        <v>0</v>
      </c>
      <c r="AM79">
        <v>4.8491039999999996</v>
      </c>
      <c r="AN79">
        <v>0.57389999999999997</v>
      </c>
      <c r="AO79">
        <v>0</v>
      </c>
      <c r="AP79">
        <v>1.5721062785249278</v>
      </c>
      <c r="AQ79">
        <v>19.098039999999997</v>
      </c>
      <c r="AR79">
        <v>2.7096000000000009</v>
      </c>
      <c r="AS79">
        <v>2.8889000000000005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536.90917116799403</v>
      </c>
      <c r="DN79">
        <v>12.241847212902805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4.6760648726588343</v>
      </c>
      <c r="L80">
        <v>193.99727292915836</v>
      </c>
      <c r="M80">
        <v>25.037973956247669</v>
      </c>
      <c r="N80">
        <v>36.240069785814605</v>
      </c>
      <c r="O80">
        <v>0</v>
      </c>
      <c r="P80">
        <v>41.989376609604605</v>
      </c>
      <c r="Q80">
        <v>4.1966490110626884</v>
      </c>
      <c r="R80">
        <v>13.007874322738385</v>
      </c>
      <c r="S80">
        <v>5.8151532239335362</v>
      </c>
      <c r="T80">
        <v>0</v>
      </c>
      <c r="U80">
        <v>25.702669720227782</v>
      </c>
      <c r="V80">
        <v>6.3569234617308661</v>
      </c>
      <c r="W80">
        <v>13.873964686998395</v>
      </c>
      <c r="X80">
        <v>16.569905856011022</v>
      </c>
      <c r="Y80">
        <v>0</v>
      </c>
      <c r="Z80">
        <v>4.0014000000000003</v>
      </c>
      <c r="AA80">
        <v>4.2894005485360651</v>
      </c>
      <c r="AB80">
        <v>12.122759999999998</v>
      </c>
      <c r="AC80">
        <v>5.9445005000000011</v>
      </c>
      <c r="AD80">
        <v>11.2122192</v>
      </c>
      <c r="AE80">
        <v>15.166195200000002</v>
      </c>
      <c r="AF80">
        <v>8.9660999999999991</v>
      </c>
      <c r="AG80">
        <v>0</v>
      </c>
      <c r="AH80">
        <v>43.058028</v>
      </c>
      <c r="AI80">
        <v>1.1718</v>
      </c>
      <c r="AJ80">
        <v>0</v>
      </c>
      <c r="AK80">
        <v>16.428459999999998</v>
      </c>
      <c r="AL80">
        <v>0</v>
      </c>
      <c r="AM80">
        <v>4.8491039999999996</v>
      </c>
      <c r="AN80">
        <v>0.57389999999999997</v>
      </c>
      <c r="AO80">
        <v>0</v>
      </c>
      <c r="AP80">
        <v>1.5721062785249278</v>
      </c>
      <c r="AQ80">
        <v>19.098039999999997</v>
      </c>
      <c r="AR80">
        <v>2.7096000000000009</v>
      </c>
      <c r="AS80">
        <v>2.8889000000000005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529.62412699513357</v>
      </c>
      <c r="DN80">
        <v>11.892285168114093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4.6760648726588343</v>
      </c>
      <c r="L81">
        <v>193.99727292915836</v>
      </c>
      <c r="M81">
        <v>28.233517412374621</v>
      </c>
      <c r="N81">
        <v>36.240069785814605</v>
      </c>
      <c r="O81">
        <v>0</v>
      </c>
      <c r="P81">
        <v>41.989376609604605</v>
      </c>
      <c r="Q81">
        <v>6.306383976551051</v>
      </c>
      <c r="R81">
        <v>13.007874322738385</v>
      </c>
      <c r="S81">
        <v>7.3720857203741046</v>
      </c>
      <c r="T81">
        <v>0</v>
      </c>
      <c r="U81">
        <v>25.702669720227782</v>
      </c>
      <c r="V81">
        <v>6.3569234617308661</v>
      </c>
      <c r="W81">
        <v>13.873964686998395</v>
      </c>
      <c r="X81">
        <v>16.569905856011022</v>
      </c>
      <c r="Y81">
        <v>0</v>
      </c>
      <c r="Z81">
        <v>4.0014000000000003</v>
      </c>
      <c r="AA81">
        <v>4.2894005485360651</v>
      </c>
      <c r="AB81">
        <v>12.122759999999998</v>
      </c>
      <c r="AC81">
        <v>5.9445005000000011</v>
      </c>
      <c r="AD81">
        <v>10.943099999999999</v>
      </c>
      <c r="AE81">
        <v>15.166195200000002</v>
      </c>
      <c r="AF81">
        <v>8.9660999999999991</v>
      </c>
      <c r="AG81">
        <v>0</v>
      </c>
      <c r="AH81">
        <v>37.770200000000003</v>
      </c>
      <c r="AI81">
        <v>0</v>
      </c>
      <c r="AJ81">
        <v>0</v>
      </c>
      <c r="AK81">
        <v>16.428459999999998</v>
      </c>
      <c r="AL81">
        <v>0</v>
      </c>
      <c r="AM81">
        <v>3.2392799999999999</v>
      </c>
      <c r="AN81">
        <v>0.57389999999999997</v>
      </c>
      <c r="AO81">
        <v>0</v>
      </c>
      <c r="AP81">
        <v>1.5721062785249278</v>
      </c>
      <c r="AQ81">
        <v>19.098039999999997</v>
      </c>
      <c r="AR81">
        <v>2.7096000000000009</v>
      </c>
      <c r="AS81">
        <v>2.8889000000000005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522.05450295073706</v>
      </c>
      <c r="DN81">
        <v>17.985548930566605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4.6760648726588343</v>
      </c>
      <c r="L82">
        <v>193.99727292915836</v>
      </c>
      <c r="M82">
        <v>28.233517412374621</v>
      </c>
      <c r="N82">
        <v>36.240069785814605</v>
      </c>
      <c r="O82">
        <v>0</v>
      </c>
      <c r="P82">
        <v>41.989376609604605</v>
      </c>
      <c r="Q82">
        <v>6.3129621785173979</v>
      </c>
      <c r="R82">
        <v>13.007874322738385</v>
      </c>
      <c r="S82">
        <v>8.0987429115913567</v>
      </c>
      <c r="T82">
        <v>0</v>
      </c>
      <c r="U82">
        <v>25.702669720227782</v>
      </c>
      <c r="V82">
        <v>6.3569234617308661</v>
      </c>
      <c r="W82">
        <v>13.873964686998395</v>
      </c>
      <c r="X82">
        <v>16.569905856011022</v>
      </c>
      <c r="Y82">
        <v>0</v>
      </c>
      <c r="Z82">
        <v>4.0014000000000003</v>
      </c>
      <c r="AA82">
        <v>2.1568172249701112</v>
      </c>
      <c r="AB82">
        <v>8.0818399999999997</v>
      </c>
      <c r="AC82">
        <v>0</v>
      </c>
      <c r="AD82">
        <v>8.3897099999999991</v>
      </c>
      <c r="AE82">
        <v>15.166195200000002</v>
      </c>
      <c r="AF82">
        <v>5.4449999999999994</v>
      </c>
      <c r="AG82">
        <v>0</v>
      </c>
      <c r="AH82">
        <v>34.574260000000002</v>
      </c>
      <c r="AI82">
        <v>0</v>
      </c>
      <c r="AJ82">
        <v>0</v>
      </c>
      <c r="AK82">
        <v>16.428459999999998</v>
      </c>
      <c r="AL82">
        <v>0</v>
      </c>
      <c r="AM82">
        <v>2.9857</v>
      </c>
      <c r="AN82">
        <v>0.57389999999999997</v>
      </c>
      <c r="AO82">
        <v>0</v>
      </c>
      <c r="AP82">
        <v>1.5721062785249278</v>
      </c>
      <c r="AQ82">
        <v>14.323529999999998</v>
      </c>
      <c r="AR82">
        <v>2.7096000000000009</v>
      </c>
      <c r="AS82">
        <v>2.8889000000000005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496.09695770941357</v>
      </c>
      <c r="DN82">
        <v>18.259805741507627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4.6762078031634449</v>
      </c>
      <c r="L83">
        <v>193.99633731662297</v>
      </c>
      <c r="M83">
        <v>28.233517412374621</v>
      </c>
      <c r="N83">
        <v>36.240069785814605</v>
      </c>
      <c r="O83">
        <v>0</v>
      </c>
      <c r="P83">
        <v>41.989376609604605</v>
      </c>
      <c r="Q83">
        <v>6.5410166414523454</v>
      </c>
      <c r="R83">
        <v>13.007874322738385</v>
      </c>
      <c r="S83">
        <v>8.0987429115913567</v>
      </c>
      <c r="T83">
        <v>0</v>
      </c>
      <c r="U83">
        <v>25.702669720227782</v>
      </c>
      <c r="V83">
        <v>6.3569234617308661</v>
      </c>
      <c r="W83">
        <v>13.873964686998395</v>
      </c>
      <c r="X83">
        <v>16.569905856011022</v>
      </c>
      <c r="Y83">
        <v>0</v>
      </c>
      <c r="Z83">
        <v>2.0007000000000006</v>
      </c>
      <c r="AA83">
        <v>0</v>
      </c>
      <c r="AB83">
        <v>4.0409199999999998</v>
      </c>
      <c r="AC83">
        <v>0</v>
      </c>
      <c r="AD83">
        <v>5.0257200000000015</v>
      </c>
      <c r="AE83">
        <v>10.110796800000001</v>
      </c>
      <c r="AF83">
        <v>5.4449999999999994</v>
      </c>
      <c r="AG83">
        <v>0</v>
      </c>
      <c r="AH83">
        <v>23.243200000000002</v>
      </c>
      <c r="AI83">
        <v>0</v>
      </c>
      <c r="AJ83">
        <v>0</v>
      </c>
      <c r="AK83">
        <v>16.428459999999998</v>
      </c>
      <c r="AL83">
        <v>0</v>
      </c>
      <c r="AM83">
        <v>1.61964</v>
      </c>
      <c r="AN83">
        <v>0.57389999999999997</v>
      </c>
      <c r="AO83">
        <v>0</v>
      </c>
      <c r="AP83">
        <v>1.5721062785249278</v>
      </c>
      <c r="AQ83">
        <v>9.5490199999999987</v>
      </c>
      <c r="AR83">
        <v>15.241500000000004</v>
      </c>
      <c r="AS83">
        <v>2.8889000000000005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475.52393862741013</v>
      </c>
      <c r="DN83">
        <v>17.502530979445059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4.6760213928733689</v>
      </c>
      <c r="L84">
        <v>193.99633731662297</v>
      </c>
      <c r="M84">
        <v>28.233517412374621</v>
      </c>
      <c r="N84">
        <v>36.240069785814605</v>
      </c>
      <c r="O84">
        <v>0</v>
      </c>
      <c r="P84">
        <v>41.989376609604605</v>
      </c>
      <c r="Q84">
        <v>6.5410166414523454</v>
      </c>
      <c r="R84">
        <v>13.007874322738385</v>
      </c>
      <c r="S84">
        <v>8.0987429115913567</v>
      </c>
      <c r="T84">
        <v>0</v>
      </c>
      <c r="U84">
        <v>25.702669720227782</v>
      </c>
      <c r="V84">
        <v>6.3569234617308661</v>
      </c>
      <c r="W84">
        <v>13.873964686998395</v>
      </c>
      <c r="X84">
        <v>16.569905856011022</v>
      </c>
      <c r="Y84">
        <v>0</v>
      </c>
      <c r="Z84">
        <v>2.0007000000000006</v>
      </c>
      <c r="AA84">
        <v>0</v>
      </c>
      <c r="AB84">
        <v>4.0409199999999998</v>
      </c>
      <c r="AC84">
        <v>0</v>
      </c>
      <c r="AD84">
        <v>2.5128600000000008</v>
      </c>
      <c r="AE84">
        <v>5.0553984000000005</v>
      </c>
      <c r="AF84">
        <v>2.7224999999999997</v>
      </c>
      <c r="AG84">
        <v>0</v>
      </c>
      <c r="AH84">
        <v>17.432400000000005</v>
      </c>
      <c r="AI84">
        <v>0</v>
      </c>
      <c r="AJ84">
        <v>0</v>
      </c>
      <c r="AK84">
        <v>16.428459999999998</v>
      </c>
      <c r="AL84">
        <v>0</v>
      </c>
      <c r="AM84">
        <v>1.61964</v>
      </c>
      <c r="AN84">
        <v>0.57389999999999997</v>
      </c>
      <c r="AO84">
        <v>0</v>
      </c>
      <c r="AP84">
        <v>1.5721062785249278</v>
      </c>
      <c r="AQ84">
        <v>9.5490199999999987</v>
      </c>
      <c r="AR84">
        <v>15.241500000000004</v>
      </c>
      <c r="AS84">
        <v>2.8889000000000005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459.99380565164608</v>
      </c>
      <c r="DN84">
        <v>16.930919144919169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4.6034445641591493</v>
      </c>
      <c r="L85">
        <v>147.99730358694302</v>
      </c>
      <c r="M85">
        <v>28.233517412374621</v>
      </c>
      <c r="N85">
        <v>36.240069785814605</v>
      </c>
      <c r="O85">
        <v>0</v>
      </c>
      <c r="P85">
        <v>41.989376609604605</v>
      </c>
      <c r="Q85">
        <v>3.1098335854765509</v>
      </c>
      <c r="R85">
        <v>13.007874322738385</v>
      </c>
      <c r="S85">
        <v>4.1494750966183513</v>
      </c>
      <c r="T85">
        <v>0</v>
      </c>
      <c r="U85">
        <v>25.702669720227782</v>
      </c>
      <c r="V85">
        <v>6.3569234617308661</v>
      </c>
      <c r="W85">
        <v>13.873964686998395</v>
      </c>
      <c r="X85">
        <v>16.569905856011022</v>
      </c>
      <c r="Y85">
        <v>0</v>
      </c>
      <c r="Z85">
        <v>2.0007000000000006</v>
      </c>
      <c r="AA85">
        <v>0</v>
      </c>
      <c r="AB85">
        <v>4.0409199999999998</v>
      </c>
      <c r="AC85">
        <v>0</v>
      </c>
      <c r="AD85">
        <v>0</v>
      </c>
      <c r="AE85">
        <v>5.0553984000000005</v>
      </c>
      <c r="AF85">
        <v>2.7224999999999997</v>
      </c>
      <c r="AG85">
        <v>0</v>
      </c>
      <c r="AH85">
        <v>11.621600000000001</v>
      </c>
      <c r="AI85">
        <v>0</v>
      </c>
      <c r="AJ85">
        <v>0</v>
      </c>
      <c r="AK85">
        <v>16.428459999999998</v>
      </c>
      <c r="AL85">
        <v>0</v>
      </c>
      <c r="AM85">
        <v>1.61964</v>
      </c>
      <c r="AN85">
        <v>0.57389999999999997</v>
      </c>
      <c r="AO85">
        <v>0</v>
      </c>
      <c r="AP85">
        <v>1.3755929937093121</v>
      </c>
      <c r="AQ85">
        <v>9.5490199999999987</v>
      </c>
      <c r="AR85">
        <v>2.7096000000000009</v>
      </c>
      <c r="AS85">
        <v>2.8889000000000005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388.13458011240527</v>
      </c>
      <c r="DN85">
        <v>14.286009970001395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4.6760229600138477</v>
      </c>
      <c r="L86">
        <v>112.9983063819766</v>
      </c>
      <c r="M86">
        <v>28.233517412374621</v>
      </c>
      <c r="N86">
        <v>36.240069785814605</v>
      </c>
      <c r="O86">
        <v>0</v>
      </c>
      <c r="P86">
        <v>41.989376609604605</v>
      </c>
      <c r="Q86">
        <v>3.1098335854765509</v>
      </c>
      <c r="R86">
        <v>13.007874322738385</v>
      </c>
      <c r="S86">
        <v>4.1494750966183513</v>
      </c>
      <c r="T86">
        <v>0</v>
      </c>
      <c r="U86">
        <v>25.702669720227782</v>
      </c>
      <c r="V86">
        <v>6.3569234617308661</v>
      </c>
      <c r="W86">
        <v>13.873964686998395</v>
      </c>
      <c r="X86">
        <v>16.569905856011022</v>
      </c>
      <c r="Y86">
        <v>0</v>
      </c>
      <c r="Z86">
        <v>2.0007000000000006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2.7224999999999997</v>
      </c>
      <c r="AG86">
        <v>0</v>
      </c>
      <c r="AH86">
        <v>11.621600000000001</v>
      </c>
      <c r="AI86">
        <v>0</v>
      </c>
      <c r="AJ86">
        <v>0</v>
      </c>
      <c r="AK86">
        <v>16.428459999999998</v>
      </c>
      <c r="AL86">
        <v>0</v>
      </c>
      <c r="AM86">
        <v>0</v>
      </c>
      <c r="AN86">
        <v>0.57389999999999997</v>
      </c>
      <c r="AO86">
        <v>0</v>
      </c>
      <c r="AP86">
        <v>1.3755929937093121</v>
      </c>
      <c r="AQ86">
        <v>9.5490199999999987</v>
      </c>
      <c r="AR86">
        <v>2.0322000000000005</v>
      </c>
      <c r="AS86">
        <v>2.8889000000000005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348.33508656358617</v>
      </c>
      <c r="DN86">
        <v>12.82112470970868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4.6760229600138477</v>
      </c>
      <c r="L87">
        <v>106.99786184210527</v>
      </c>
      <c r="M87">
        <v>28.233517412374621</v>
      </c>
      <c r="N87">
        <v>36.240069785814605</v>
      </c>
      <c r="O87">
        <v>0</v>
      </c>
      <c r="P87">
        <v>41.989376609604605</v>
      </c>
      <c r="Q87">
        <v>3.1098335854765509</v>
      </c>
      <c r="R87">
        <v>13.487954755685989</v>
      </c>
      <c r="S87">
        <v>4.1494750966183513</v>
      </c>
      <c r="T87">
        <v>0</v>
      </c>
      <c r="U87">
        <v>25.702669720227782</v>
      </c>
      <c r="V87">
        <v>6.3641182305630029</v>
      </c>
      <c r="W87">
        <v>13.873964686998395</v>
      </c>
      <c r="X87">
        <v>16.569905856011022</v>
      </c>
      <c r="Y87">
        <v>0</v>
      </c>
      <c r="Z87">
        <v>2.0007000000000006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5.8108000000000004</v>
      </c>
      <c r="AI87">
        <v>0</v>
      </c>
      <c r="AJ87">
        <v>0</v>
      </c>
      <c r="AK87">
        <v>16.428459999999998</v>
      </c>
      <c r="AL87">
        <v>0</v>
      </c>
      <c r="AM87">
        <v>0</v>
      </c>
      <c r="AN87">
        <v>0.57389999999999997</v>
      </c>
      <c r="AO87">
        <v>0</v>
      </c>
      <c r="AP87">
        <v>1.3755929937093121</v>
      </c>
      <c r="AQ87">
        <v>9.5490199999999987</v>
      </c>
      <c r="AR87">
        <v>2.0322000000000005</v>
      </c>
      <c r="AS87">
        <v>2.8889000000000005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337.41311825654094</v>
      </c>
      <c r="DN87">
        <v>12.41912367866235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106.99786184210527</v>
      </c>
      <c r="M88">
        <v>28.233517412374621</v>
      </c>
      <c r="N88">
        <v>36.240069785814605</v>
      </c>
      <c r="O88">
        <v>0</v>
      </c>
      <c r="P88">
        <v>41.989376609604605</v>
      </c>
      <c r="Q88">
        <v>3.1098335854765509</v>
      </c>
      <c r="R88">
        <v>6.2204249449743214</v>
      </c>
      <c r="S88">
        <v>4.1494750966183513</v>
      </c>
      <c r="T88">
        <v>0</v>
      </c>
      <c r="U88">
        <v>25.702669720227782</v>
      </c>
      <c r="V88">
        <v>6.3641182305630029</v>
      </c>
      <c r="W88">
        <v>13.873964686998395</v>
      </c>
      <c r="X88">
        <v>16.569905856011022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5.8108000000000004</v>
      </c>
      <c r="AI88">
        <v>0</v>
      </c>
      <c r="AJ88">
        <v>0</v>
      </c>
      <c r="AK88">
        <v>16.428459999999998</v>
      </c>
      <c r="AL88">
        <v>0</v>
      </c>
      <c r="AM88">
        <v>0</v>
      </c>
      <c r="AN88">
        <v>0.57389999999999997</v>
      </c>
      <c r="AO88">
        <v>0</v>
      </c>
      <c r="AP88">
        <v>1.3755929937093121</v>
      </c>
      <c r="AQ88">
        <v>9.5490199999999987</v>
      </c>
      <c r="AR88">
        <v>2.0322000000000005</v>
      </c>
      <c r="AS88">
        <v>2.8889000000000005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323.96388634989466</v>
      </c>
      <c r="DN88">
        <v>11.924102814583113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106.99786184210527</v>
      </c>
      <c r="M89">
        <v>28.233517412374621</v>
      </c>
      <c r="N89">
        <v>36.240069785814605</v>
      </c>
      <c r="O89">
        <v>0</v>
      </c>
      <c r="P89">
        <v>41.989376609604605</v>
      </c>
      <c r="Q89">
        <v>3.1098335854765509</v>
      </c>
      <c r="R89">
        <v>6.2204249449743214</v>
      </c>
      <c r="S89">
        <v>4.1494750966183513</v>
      </c>
      <c r="T89">
        <v>0</v>
      </c>
      <c r="U89">
        <v>25.702669720227782</v>
      </c>
      <c r="V89">
        <v>6.3641182305630029</v>
      </c>
      <c r="W89">
        <v>13.873964686998395</v>
      </c>
      <c r="X89">
        <v>16.569905856011022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5.8108000000000004</v>
      </c>
      <c r="AI89">
        <v>0</v>
      </c>
      <c r="AJ89">
        <v>0</v>
      </c>
      <c r="AK89">
        <v>16.428459999999998</v>
      </c>
      <c r="AL89">
        <v>0</v>
      </c>
      <c r="AM89">
        <v>0</v>
      </c>
      <c r="AN89">
        <v>0.57389999999999997</v>
      </c>
      <c r="AO89">
        <v>0</v>
      </c>
      <c r="AP89">
        <v>1.3755929937093121</v>
      </c>
      <c r="AQ89">
        <v>9.5490199999999987</v>
      </c>
      <c r="AR89">
        <v>2.0322000000000005</v>
      </c>
      <c r="AS89">
        <v>2.8889000000000005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323.96388634989466</v>
      </c>
      <c r="DN89">
        <v>11.924102814583113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106.99786184210527</v>
      </c>
      <c r="M90">
        <v>28.233517412374621</v>
      </c>
      <c r="N90">
        <v>36.240069785814605</v>
      </c>
      <c r="O90">
        <v>0</v>
      </c>
      <c r="P90">
        <v>41.989376609604605</v>
      </c>
      <c r="Q90">
        <v>3.1098335854765509</v>
      </c>
      <c r="R90">
        <v>6.2204249449743205</v>
      </c>
      <c r="S90">
        <v>4.1494750966183513</v>
      </c>
      <c r="T90">
        <v>0</v>
      </c>
      <c r="U90">
        <v>25.702669720227782</v>
      </c>
      <c r="V90">
        <v>6.3569234617308661</v>
      </c>
      <c r="W90">
        <v>13.873964686998395</v>
      </c>
      <c r="X90">
        <v>16.569905856011022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5.8108000000000004</v>
      </c>
      <c r="AI90">
        <v>0</v>
      </c>
      <c r="AJ90">
        <v>0</v>
      </c>
      <c r="AK90">
        <v>16.428459999999998</v>
      </c>
      <c r="AL90">
        <v>0</v>
      </c>
      <c r="AM90">
        <v>0</v>
      </c>
      <c r="AN90">
        <v>0.57389999999999997</v>
      </c>
      <c r="AO90">
        <v>0</v>
      </c>
      <c r="AP90">
        <v>1.3755929937093121</v>
      </c>
      <c r="AQ90">
        <v>9.5490199999999987</v>
      </c>
      <c r="AR90">
        <v>2.0322000000000005</v>
      </c>
      <c r="AS90">
        <v>2.8889000000000005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323.95694687189763</v>
      </c>
      <c r="DN90">
        <v>11.923847523748018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106.99786184210527</v>
      </c>
      <c r="M91">
        <v>28.233517412374621</v>
      </c>
      <c r="N91">
        <v>36.240069785814605</v>
      </c>
      <c r="O91">
        <v>0</v>
      </c>
      <c r="P91">
        <v>41.989376609604605</v>
      </c>
      <c r="Q91">
        <v>3.1852358987676812</v>
      </c>
      <c r="R91">
        <v>6.001112829525483</v>
      </c>
      <c r="S91">
        <v>4.0021935303959841</v>
      </c>
      <c r="T91">
        <v>0</v>
      </c>
      <c r="U91">
        <v>25.702669720227782</v>
      </c>
      <c r="V91">
        <v>0</v>
      </c>
      <c r="W91">
        <v>13.873964686998395</v>
      </c>
      <c r="X91">
        <v>16.569905856011022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5.8108000000000004</v>
      </c>
      <c r="AI91">
        <v>0</v>
      </c>
      <c r="AJ91">
        <v>0</v>
      </c>
      <c r="AK91">
        <v>16.428459999999998</v>
      </c>
      <c r="AL91">
        <v>0</v>
      </c>
      <c r="AM91">
        <v>0</v>
      </c>
      <c r="AN91">
        <v>0.57389999999999997</v>
      </c>
      <c r="AO91">
        <v>0</v>
      </c>
      <c r="AP91">
        <v>1.3755929937093121</v>
      </c>
      <c r="AQ91">
        <v>9.5490199999999987</v>
      </c>
      <c r="AR91">
        <v>15.241500000000004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330.28521003299841</v>
      </c>
      <c r="DN91">
        <v>12.156769532536254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106.99786184210527</v>
      </c>
      <c r="M92">
        <v>28.233517412374621</v>
      </c>
      <c r="N92">
        <v>36.240069785814605</v>
      </c>
      <c r="O92">
        <v>0</v>
      </c>
      <c r="P92">
        <v>41.989376609604605</v>
      </c>
      <c r="Q92">
        <v>2.9967997043606798</v>
      </c>
      <c r="R92">
        <v>6.001112829525483</v>
      </c>
      <c r="S92">
        <v>4.0021935303959841</v>
      </c>
      <c r="T92">
        <v>0</v>
      </c>
      <c r="U92">
        <v>25.702669720227782</v>
      </c>
      <c r="V92">
        <v>0</v>
      </c>
      <c r="W92">
        <v>13.873964686998395</v>
      </c>
      <c r="X92">
        <v>16.569905856011022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5.8108000000000004</v>
      </c>
      <c r="AI92">
        <v>0</v>
      </c>
      <c r="AJ92">
        <v>0</v>
      </c>
      <c r="AK92">
        <v>16.428459999999998</v>
      </c>
      <c r="AL92">
        <v>0</v>
      </c>
      <c r="AM92">
        <v>0</v>
      </c>
      <c r="AN92">
        <v>0.57389999999999997</v>
      </c>
      <c r="AO92">
        <v>0</v>
      </c>
      <c r="AP92">
        <v>1.3755929937093121</v>
      </c>
      <c r="AQ92">
        <v>9.5490199999999987</v>
      </c>
      <c r="AR92">
        <v>15.241500000000004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330.10346323097536</v>
      </c>
      <c r="DN92">
        <v>12.150080140152383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106.99786184210527</v>
      </c>
      <c r="M93">
        <v>28.233517412374621</v>
      </c>
      <c r="N93">
        <v>36.240069785814605</v>
      </c>
      <c r="O93">
        <v>0</v>
      </c>
      <c r="P93">
        <v>41.989376609604605</v>
      </c>
      <c r="Q93">
        <v>2.9967997043606798</v>
      </c>
      <c r="R93">
        <v>6.001112829525483</v>
      </c>
      <c r="S93">
        <v>4.0021935303959841</v>
      </c>
      <c r="T93">
        <v>0</v>
      </c>
      <c r="U93">
        <v>25.702669720227782</v>
      </c>
      <c r="V93">
        <v>0</v>
      </c>
      <c r="W93">
        <v>13.873964686998395</v>
      </c>
      <c r="X93">
        <v>16.569905856011022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5.8108000000000004</v>
      </c>
      <c r="AI93">
        <v>0</v>
      </c>
      <c r="AJ93">
        <v>0</v>
      </c>
      <c r="AK93">
        <v>16.428459999999998</v>
      </c>
      <c r="AL93">
        <v>0</v>
      </c>
      <c r="AM93">
        <v>0</v>
      </c>
      <c r="AN93">
        <v>0.57389999999999997</v>
      </c>
      <c r="AO93">
        <v>0</v>
      </c>
      <c r="AP93">
        <v>1.3755929937093121</v>
      </c>
      <c r="AQ93">
        <v>9.5490199999999987</v>
      </c>
      <c r="AR93">
        <v>2.0322000000000005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317.36309338097533</v>
      </c>
      <c r="DN93">
        <v>11.681149990152377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106.99786184210527</v>
      </c>
      <c r="M94">
        <v>28.233517412374621</v>
      </c>
      <c r="N94">
        <v>36.240069785814605</v>
      </c>
      <c r="O94">
        <v>0</v>
      </c>
      <c r="P94">
        <v>41.989376609604605</v>
      </c>
      <c r="Q94">
        <v>2.9967997043606798</v>
      </c>
      <c r="R94">
        <v>6.001112829525483</v>
      </c>
      <c r="S94">
        <v>4.0021935303959841</v>
      </c>
      <c r="T94">
        <v>0</v>
      </c>
      <c r="U94">
        <v>25.702669720227782</v>
      </c>
      <c r="V94">
        <v>0</v>
      </c>
      <c r="W94">
        <v>13.873964686998395</v>
      </c>
      <c r="X94">
        <v>16.569905856011022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5.8108000000000004</v>
      </c>
      <c r="AI94">
        <v>0</v>
      </c>
      <c r="AJ94">
        <v>0</v>
      </c>
      <c r="AK94">
        <v>16.428459999999998</v>
      </c>
      <c r="AL94">
        <v>0</v>
      </c>
      <c r="AM94">
        <v>0</v>
      </c>
      <c r="AN94">
        <v>0.57389999999999997</v>
      </c>
      <c r="AO94">
        <v>0</v>
      </c>
      <c r="AP94">
        <v>1.3755929937093121</v>
      </c>
      <c r="AQ94">
        <v>4.7745099999999994</v>
      </c>
      <c r="AR94">
        <v>2.0322000000000005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312.75807833256266</v>
      </c>
      <c r="DN94">
        <v>11.511655038565076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106.99786184210527</v>
      </c>
      <c r="M95">
        <v>28.233517412374621</v>
      </c>
      <c r="N95">
        <v>36.240069785814605</v>
      </c>
      <c r="O95">
        <v>0</v>
      </c>
      <c r="P95">
        <v>41.989376609604605</v>
      </c>
      <c r="Q95">
        <v>2.9967997043606798</v>
      </c>
      <c r="R95">
        <v>6.001112829525483</v>
      </c>
      <c r="S95">
        <v>4.0021935303959841</v>
      </c>
      <c r="T95">
        <v>0</v>
      </c>
      <c r="U95">
        <v>25.702669720227782</v>
      </c>
      <c r="V95">
        <v>0</v>
      </c>
      <c r="W95">
        <v>13.873964686998395</v>
      </c>
      <c r="X95">
        <v>16.569905856011022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2.7224999999999997</v>
      </c>
      <c r="AG95">
        <v>0</v>
      </c>
      <c r="AH95">
        <v>5.8108000000000004</v>
      </c>
      <c r="AI95">
        <v>0</v>
      </c>
      <c r="AJ95">
        <v>0</v>
      </c>
      <c r="AK95">
        <v>16.428459999999998</v>
      </c>
      <c r="AL95">
        <v>0</v>
      </c>
      <c r="AM95">
        <v>0</v>
      </c>
      <c r="AN95">
        <v>0.57389999999999997</v>
      </c>
      <c r="AO95">
        <v>0</v>
      </c>
      <c r="AP95">
        <v>1.3755929937093121</v>
      </c>
      <c r="AQ95">
        <v>4.7745099999999994</v>
      </c>
      <c r="AR95">
        <v>2.0322000000000005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312.75807833256266</v>
      </c>
      <c r="DN95">
        <v>11.511655038565076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106.99786184210527</v>
      </c>
      <c r="M96">
        <v>28.233517412374621</v>
      </c>
      <c r="N96">
        <v>36.240069785814605</v>
      </c>
      <c r="O96">
        <v>0</v>
      </c>
      <c r="P96">
        <v>41.989376609604605</v>
      </c>
      <c r="Q96">
        <v>2.9967997043606798</v>
      </c>
      <c r="R96">
        <v>6.0028332624867176</v>
      </c>
      <c r="S96">
        <v>4.0021935303959841</v>
      </c>
      <c r="T96">
        <v>0</v>
      </c>
      <c r="U96">
        <v>25.702669720227782</v>
      </c>
      <c r="V96">
        <v>0</v>
      </c>
      <c r="W96">
        <v>13.873964686998395</v>
      </c>
      <c r="X96">
        <v>16.569905856011022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2.7224999999999997</v>
      </c>
      <c r="AG96">
        <v>0</v>
      </c>
      <c r="AH96">
        <v>0</v>
      </c>
      <c r="AI96">
        <v>0</v>
      </c>
      <c r="AJ96">
        <v>0</v>
      </c>
      <c r="AK96">
        <v>16.428459999999998</v>
      </c>
      <c r="AL96">
        <v>0</v>
      </c>
      <c r="AM96">
        <v>0</v>
      </c>
      <c r="AN96">
        <v>0.57389999999999997</v>
      </c>
      <c r="AO96">
        <v>0</v>
      </c>
      <c r="AP96">
        <v>1.3755929937093121</v>
      </c>
      <c r="AQ96">
        <v>4.7745099999999994</v>
      </c>
      <c r="AR96">
        <v>2.0322000000000005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307.1552210941008</v>
      </c>
      <c r="DN96">
        <v>11.305432709988178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106.99786184210527</v>
      </c>
      <c r="M97">
        <v>28.233517412374621</v>
      </c>
      <c r="N97">
        <v>36.240069785814605</v>
      </c>
      <c r="O97">
        <v>0</v>
      </c>
      <c r="P97">
        <v>41.989376609604605</v>
      </c>
      <c r="Q97">
        <v>2.9967997043606798</v>
      </c>
      <c r="R97">
        <v>6.0028332624867176</v>
      </c>
      <c r="S97">
        <v>4.0021935303959841</v>
      </c>
      <c r="T97">
        <v>0</v>
      </c>
      <c r="U97">
        <v>25.702669720227782</v>
      </c>
      <c r="V97">
        <v>0</v>
      </c>
      <c r="W97">
        <v>4.9968662293211636</v>
      </c>
      <c r="X97">
        <v>15.002229885057471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2.7224999999999997</v>
      </c>
      <c r="AG97">
        <v>0</v>
      </c>
      <c r="AH97">
        <v>0</v>
      </c>
      <c r="AI97">
        <v>0</v>
      </c>
      <c r="AJ97">
        <v>0</v>
      </c>
      <c r="AK97">
        <v>16.428459999999998</v>
      </c>
      <c r="AL97">
        <v>0</v>
      </c>
      <c r="AM97">
        <v>0</v>
      </c>
      <c r="AN97">
        <v>0.57389999999999997</v>
      </c>
      <c r="AO97">
        <v>0</v>
      </c>
      <c r="AP97">
        <v>0.98256642407808004</v>
      </c>
      <c r="AQ97">
        <v>4.7745099999999994</v>
      </c>
      <c r="AR97">
        <v>2.7096000000000009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297.35553709164247</v>
      </c>
      <c r="DN97">
        <v>10.944715714184479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106.99786184210527</v>
      </c>
      <c r="M98">
        <v>28.233517412374621</v>
      </c>
      <c r="N98">
        <v>36.240069785814605</v>
      </c>
      <c r="O98">
        <v>0</v>
      </c>
      <c r="P98">
        <v>41.989376609604605</v>
      </c>
      <c r="Q98">
        <v>2.9967997043606798</v>
      </c>
      <c r="R98">
        <v>6.0028332624867176</v>
      </c>
      <c r="S98">
        <v>4.0021935303959841</v>
      </c>
      <c r="T98">
        <v>0</v>
      </c>
      <c r="U98">
        <v>25.702669720227782</v>
      </c>
      <c r="V98">
        <v>0</v>
      </c>
      <c r="W98">
        <v>4.9968662293211636</v>
      </c>
      <c r="X98">
        <v>15.002229885057471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2.7224999999999997</v>
      </c>
      <c r="AG98">
        <v>0</v>
      </c>
      <c r="AH98">
        <v>0</v>
      </c>
      <c r="AI98">
        <v>0</v>
      </c>
      <c r="AJ98">
        <v>0</v>
      </c>
      <c r="AK98">
        <v>16.428459999999998</v>
      </c>
      <c r="AL98">
        <v>0</v>
      </c>
      <c r="AM98">
        <v>0</v>
      </c>
      <c r="AN98">
        <v>0.57389999999999997</v>
      </c>
      <c r="AO98">
        <v>0</v>
      </c>
      <c r="AP98">
        <v>0.98256642407808004</v>
      </c>
      <c r="AQ98">
        <v>4.7745099999999994</v>
      </c>
      <c r="AR98">
        <v>2.7096000000000009</v>
      </c>
      <c r="AS98">
        <v>2.8889000000000005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297.35553709164247</v>
      </c>
      <c r="DN98">
        <v>10.944715714184479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5.7263426095594275E-2</v>
      </c>
      <c r="L99">
        <f t="shared" si="2"/>
        <v>2.9773935644600269</v>
      </c>
      <c r="M99">
        <f t="shared" si="2"/>
        <v>0.67443680189347366</v>
      </c>
      <c r="N99">
        <f t="shared" si="2"/>
        <v>0.86906279082016002</v>
      </c>
      <c r="O99">
        <f t="shared" si="2"/>
        <v>0</v>
      </c>
      <c r="P99">
        <f t="shared" si="2"/>
        <v>1.0077450386305116</v>
      </c>
      <c r="Q99">
        <f t="shared" si="2"/>
        <v>8.3163743721414538E-2</v>
      </c>
      <c r="R99">
        <f t="shared" si="2"/>
        <v>0.2250819071562524</v>
      </c>
      <c r="S99">
        <f t="shared" si="2"/>
        <v>0.11185193106728002</v>
      </c>
      <c r="T99">
        <f t="shared" si="2"/>
        <v>0</v>
      </c>
      <c r="U99">
        <f t="shared" si="2"/>
        <v>0.61686407328546589</v>
      </c>
      <c r="V99">
        <f t="shared" si="2"/>
        <v>9.3770017137154341E-2</v>
      </c>
      <c r="W99">
        <f t="shared" si="2"/>
        <v>0.28419604490622286</v>
      </c>
      <c r="X99">
        <f t="shared" si="2"/>
        <v>0.38906030074290932</v>
      </c>
      <c r="Y99">
        <f t="shared" si="2"/>
        <v>0</v>
      </c>
      <c r="Z99">
        <f t="shared" si="2"/>
        <v>1.8349874999999998E-2</v>
      </c>
      <c r="AA99">
        <f t="shared" si="2"/>
        <v>4.1207083608617155E-2</v>
      </c>
      <c r="AB99">
        <f t="shared" si="2"/>
        <v>5.758311E-2</v>
      </c>
      <c r="AC99">
        <f t="shared" si="2"/>
        <v>1.2428655375000002E-2</v>
      </c>
      <c r="AD99">
        <f t="shared" si="2"/>
        <v>4.4635688999999985E-2</v>
      </c>
      <c r="AE99">
        <f t="shared" si="2"/>
        <v>0.15039810239999979</v>
      </c>
      <c r="AF99">
        <f t="shared" si="2"/>
        <v>8.7473925000000022E-2</v>
      </c>
      <c r="AG99">
        <f t="shared" si="2"/>
        <v>0</v>
      </c>
      <c r="AH99">
        <f t="shared" si="2"/>
        <v>0.25104108700000005</v>
      </c>
      <c r="AI99">
        <f t="shared" si="2"/>
        <v>2.1678690599999998E-2</v>
      </c>
      <c r="AJ99">
        <f t="shared" si="2"/>
        <v>0</v>
      </c>
      <c r="AK99">
        <f t="shared" si="2"/>
        <v>0.39428304000000042</v>
      </c>
      <c r="AL99">
        <f t="shared" si="2"/>
        <v>0</v>
      </c>
      <c r="AM99">
        <f t="shared" si="2"/>
        <v>1.8400909999999996E-2</v>
      </c>
      <c r="AN99">
        <f t="shared" si="2"/>
        <v>1.3773600000000007E-2</v>
      </c>
      <c r="AO99">
        <f t="shared" si="2"/>
        <v>0</v>
      </c>
      <c r="AP99">
        <f t="shared" si="2"/>
        <v>3.6520421876703749E-2</v>
      </c>
      <c r="AQ99">
        <f t="shared" si="2"/>
        <v>0.16562427249999995</v>
      </c>
      <c r="AR99">
        <f t="shared" si="2"/>
        <v>0.11067022500000005</v>
      </c>
      <c r="AS99">
        <f t="shared" si="2"/>
        <v>8.5743377277282096E-2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8.5922071517282976</v>
      </c>
      <c r="DN99">
        <f t="shared" si="3"/>
        <v>0.30749455282577087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63.66</v>
      </c>
      <c r="DN3">
        <v>2.3400000000000034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63.66</v>
      </c>
      <c r="DN4">
        <v>2.3400000000000034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59.8</v>
      </c>
      <c r="DN5">
        <v>2.2000000000000028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59.8</v>
      </c>
      <c r="DN6">
        <v>2.2000000000000028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61.000000000000007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58.83</v>
      </c>
      <c r="DN7">
        <v>2.1700000000000088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57.87</v>
      </c>
      <c r="DN8">
        <v>2.1300000000000026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56.91</v>
      </c>
      <c r="DN9">
        <v>2.0900000000000034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56.91</v>
      </c>
      <c r="DN10">
        <v>2.0900000000000034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56.91</v>
      </c>
      <c r="DN11">
        <v>2.0900000000000034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55.94</v>
      </c>
      <c r="DN12">
        <v>2.0600000000000023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54.01</v>
      </c>
      <c r="DN13">
        <v>1.990000000000002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55.94</v>
      </c>
      <c r="DN14">
        <v>2.0600000000000023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54.98</v>
      </c>
      <c r="DN15">
        <v>2.0200000000000031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54.98</v>
      </c>
      <c r="DN16">
        <v>2.0200000000000031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54.98</v>
      </c>
      <c r="DN17">
        <v>2.0200000000000031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54.98</v>
      </c>
      <c r="DN18">
        <v>2.0200000000000031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54.98</v>
      </c>
      <c r="DN19">
        <v>2.0200000000000031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56.91</v>
      </c>
      <c r="DN20">
        <v>2.0900000000000034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55.94</v>
      </c>
      <c r="DN21">
        <v>2.0600000000000023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56.91</v>
      </c>
      <c r="DN22">
        <v>2.0900000000000034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61.000000000000007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58.83</v>
      </c>
      <c r="DN23">
        <v>2.1700000000000088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59.8</v>
      </c>
      <c r="DN24">
        <v>2.2000000000000028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62.69</v>
      </c>
      <c r="DN25">
        <v>2.3100000000000023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64.62</v>
      </c>
      <c r="DN26">
        <v>2.3799999999999955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67.52</v>
      </c>
      <c r="DN27">
        <v>2.480000000000004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74.27</v>
      </c>
      <c r="DN28">
        <v>2.730000000000004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78.12</v>
      </c>
      <c r="DN29">
        <v>2.8799999999999955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80.05</v>
      </c>
      <c r="DN30">
        <v>2.9500000000000028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82.95</v>
      </c>
      <c r="DN31">
        <v>3.0499999999999972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82.95</v>
      </c>
      <c r="DN32">
        <v>3.0499999999999972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85.84</v>
      </c>
      <c r="DN33">
        <v>3.1599999999999966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85.84</v>
      </c>
      <c r="DN34">
        <v>3.1599999999999966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95.999999999999986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92.59</v>
      </c>
      <c r="DN35">
        <v>3.4099999999999824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95.999999999999986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92.59</v>
      </c>
      <c r="DN36">
        <v>3.4099999999999824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105.99999999999999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102.24</v>
      </c>
      <c r="DN37">
        <v>3.7599999999999909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105.99999999999999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102.24</v>
      </c>
      <c r="DN38">
        <v>3.7599999999999909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82.95</v>
      </c>
      <c r="DN39">
        <v>3.0499999999999972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82.95</v>
      </c>
      <c r="DN40">
        <v>3.0499999999999972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82.95</v>
      </c>
      <c r="DN41">
        <v>3.0499999999999972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82.95</v>
      </c>
      <c r="DN42">
        <v>3.0499999999999972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82.95</v>
      </c>
      <c r="DN43">
        <v>3.0499999999999972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82.95</v>
      </c>
      <c r="DN44">
        <v>3.0499999999999972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82.95</v>
      </c>
      <c r="DN45">
        <v>3.0499999999999972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82.95</v>
      </c>
      <c r="DN46">
        <v>3.0499999999999972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82.95</v>
      </c>
      <c r="DN47">
        <v>3.0499999999999972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82.95</v>
      </c>
      <c r="DN48">
        <v>3.0499999999999972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82.95</v>
      </c>
      <c r="DN49">
        <v>3.0499999999999972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82.95</v>
      </c>
      <c r="DN50">
        <v>3.0499999999999972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82.95</v>
      </c>
      <c r="DN51">
        <v>3.0499999999999972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82.95</v>
      </c>
      <c r="DN52">
        <v>3.0499999999999972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82.95</v>
      </c>
      <c r="DN53">
        <v>3.0499999999999972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82.95</v>
      </c>
      <c r="DN54">
        <v>3.0499999999999972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76.2</v>
      </c>
      <c r="DN55">
        <v>2.7999999999999972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76.2</v>
      </c>
      <c r="DN56">
        <v>2.7999999999999972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74.27</v>
      </c>
      <c r="DN57">
        <v>2.730000000000004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74.27</v>
      </c>
      <c r="DN58">
        <v>2.730000000000004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74.27</v>
      </c>
      <c r="DN59">
        <v>2.730000000000004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73.3</v>
      </c>
      <c r="DN60">
        <v>2.7000000000000028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73.3</v>
      </c>
      <c r="DN61">
        <v>2.7000000000000028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71.37</v>
      </c>
      <c r="DN62">
        <v>2.6299999999999955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71.37</v>
      </c>
      <c r="DN63">
        <v>2.6299999999999955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71.37</v>
      </c>
      <c r="DN64">
        <v>2.6299999999999955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71.37</v>
      </c>
      <c r="DN65">
        <v>2.6299999999999955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71.37</v>
      </c>
      <c r="DN66">
        <v>2.6299999999999955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70.41</v>
      </c>
      <c r="DN67">
        <v>2.5900000000000034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70.41</v>
      </c>
      <c r="DN68">
        <v>2.5900000000000034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67.52</v>
      </c>
      <c r="DN69">
        <v>2.480000000000004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79.09</v>
      </c>
      <c r="DN70">
        <v>2.9099999999999966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105.99999999999999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102.24</v>
      </c>
      <c r="DN71">
        <v>3.7599999999999909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105.99999999999999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102.24</v>
      </c>
      <c r="DN72">
        <v>3.7599999999999909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111.88</v>
      </c>
      <c r="DN73">
        <v>4.1200000000000045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111.88</v>
      </c>
      <c r="DN74">
        <v>4.1200000000000045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111.88</v>
      </c>
      <c r="DN75">
        <v>4.1200000000000045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111.88</v>
      </c>
      <c r="DN76">
        <v>4.1200000000000045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111.88</v>
      </c>
      <c r="DN77">
        <v>4.1200000000000045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111.88</v>
      </c>
      <c r="DN78">
        <v>4.1200000000000045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111.88</v>
      </c>
      <c r="DN79">
        <v>4.1200000000000045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111.88</v>
      </c>
      <c r="DN80">
        <v>4.1200000000000045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111.88</v>
      </c>
      <c r="DN81">
        <v>4.1200000000000045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105.99999999999999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102.24</v>
      </c>
      <c r="DN82">
        <v>3.7599999999999909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105.99999999999999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102.24</v>
      </c>
      <c r="DN83">
        <v>3.7599999999999909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99.000000000000014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95.49</v>
      </c>
      <c r="DN84">
        <v>3.5100000000000193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95.999999999999986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92.59</v>
      </c>
      <c r="DN85">
        <v>3.4099999999999824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95.999999999999986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92.59</v>
      </c>
      <c r="DN86">
        <v>3.4099999999999824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95.999999999999986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92.59</v>
      </c>
      <c r="DN87">
        <v>3.4099999999999824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89.7</v>
      </c>
      <c r="DN88">
        <v>3.2999999999999972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81.98</v>
      </c>
      <c r="DN89">
        <v>3.019999999999996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80.05</v>
      </c>
      <c r="DN90">
        <v>2.9500000000000028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82.95</v>
      </c>
      <c r="DN91">
        <v>3.0499999999999972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77.16</v>
      </c>
      <c r="DN92">
        <v>2.8400000000000034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73.3</v>
      </c>
      <c r="DN93">
        <v>2.7000000000000028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73.3</v>
      </c>
      <c r="DN94">
        <v>2.7000000000000028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73.3</v>
      </c>
      <c r="DN95">
        <v>2.7000000000000028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73.3</v>
      </c>
      <c r="DN96">
        <v>2.7000000000000028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63.66</v>
      </c>
      <c r="DN97">
        <v>2.3400000000000034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63.66</v>
      </c>
      <c r="DN98">
        <v>2.3400000000000034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1.9524999999999999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1.883207499999999</v>
      </c>
      <c r="DN99">
        <f t="shared" si="3"/>
        <v>6.9292499999999993E-2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19.290037000000002</v>
      </c>
      <c r="DN3">
        <v>0.71000099999999833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18.716681000000001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18.052239</v>
      </c>
      <c r="DN4">
        <v>0.66444200000000109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18.083472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17.441509</v>
      </c>
      <c r="DN5">
        <v>0.64196300000000051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16.687296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16.094897</v>
      </c>
      <c r="DN6">
        <v>0.59239900000000034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18.015404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17.375857</v>
      </c>
      <c r="DN7">
        <v>0.63954700000000031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16.785059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16.189188999999999</v>
      </c>
      <c r="DN8">
        <v>0.59587000000000145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16.250135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15.673254999999999</v>
      </c>
      <c r="DN9">
        <v>0.57688000000000095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16.617450999999999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16.027531</v>
      </c>
      <c r="DN10">
        <v>0.58991999999999933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14.892333000000001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14.363655</v>
      </c>
      <c r="DN11">
        <v>0.52867800000000109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13.610022000000001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13.126866</v>
      </c>
      <c r="DN12">
        <v>0.48315600000000103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12.910209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12.451897000000001</v>
      </c>
      <c r="DN13">
        <v>0.45831199999999939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13.396867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12.921277999999999</v>
      </c>
      <c r="DN14">
        <v>0.47558900000000115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14.556385000000001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14.039633</v>
      </c>
      <c r="DN15">
        <v>0.51675200000000032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13.236433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12.766540000000001</v>
      </c>
      <c r="DN16">
        <v>0.46989299999999901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14.201720999999999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13.697559999999999</v>
      </c>
      <c r="DN17">
        <v>0.50416099999999986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15.969186000000001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15.402279999999999</v>
      </c>
      <c r="DN18">
        <v>0.56690600000000124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19.981739999999999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19.272387999999999</v>
      </c>
      <c r="DN19">
        <v>0.70935199999999909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19.264675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18.580779</v>
      </c>
      <c r="DN20">
        <v>0.68389600000000073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19.109508999999999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18.431121000000001</v>
      </c>
      <c r="DN21">
        <v>0.67838799999999821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19.290037000000002</v>
      </c>
      <c r="DN22">
        <v>0.71000099999999833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19.290037000000002</v>
      </c>
      <c r="DN23">
        <v>0.71000099999999833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19.290037000000002</v>
      </c>
      <c r="DN24">
        <v>0.71000099999999833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19.290037000000002</v>
      </c>
      <c r="DN25">
        <v>0.71000099999999833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19.290037000000002</v>
      </c>
      <c r="DN26">
        <v>0.71000099999999833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19.290037000000002</v>
      </c>
      <c r="DN27">
        <v>0.71000099999999833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19.290037000000002</v>
      </c>
      <c r="DN28">
        <v>0.71000099999999833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19.290037000000002</v>
      </c>
      <c r="DN29">
        <v>0.71000099999999833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19.290037000000002</v>
      </c>
      <c r="DN30">
        <v>0.71000099999999833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19.290037000000002</v>
      </c>
      <c r="DN31">
        <v>0.71000099999999833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19.290037000000002</v>
      </c>
      <c r="DN32">
        <v>0.71000099999999833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19.290037000000002</v>
      </c>
      <c r="DN33">
        <v>0.71000099999999833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19.290037000000002</v>
      </c>
      <c r="DN34">
        <v>0.71000099999999833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19.290037000000002</v>
      </c>
      <c r="DN35">
        <v>0.71000099999999833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19.290037000000002</v>
      </c>
      <c r="DN36">
        <v>0.71000099999999833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19.290037000000002</v>
      </c>
      <c r="DN37">
        <v>0.71000099999999833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19.290037000000002</v>
      </c>
      <c r="DN38">
        <v>0.71000099999999833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19.290037000000002</v>
      </c>
      <c r="DN39">
        <v>0.71000099999999833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19.290037000000002</v>
      </c>
      <c r="DN40">
        <v>0.71000099999999833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19.290037000000002</v>
      </c>
      <c r="DN41">
        <v>0.71000099999999833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19.290037000000002</v>
      </c>
      <c r="DN42">
        <v>0.71000099999999833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19.290037000000002</v>
      </c>
      <c r="DN43">
        <v>0.71000099999999833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19.290037000000002</v>
      </c>
      <c r="DN44">
        <v>0.71000099999999833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19.290037000000002</v>
      </c>
      <c r="DN45">
        <v>0.71000099999999833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19.290037000000002</v>
      </c>
      <c r="DN46">
        <v>0.71000099999999833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19.290037000000002</v>
      </c>
      <c r="DN47">
        <v>0.71000099999999833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17.164712999999999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16.555365999999999</v>
      </c>
      <c r="DN48">
        <v>0.60934699999999964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19.290037000000002</v>
      </c>
      <c r="DN49">
        <v>0.71000099999999833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19.290037000000002</v>
      </c>
      <c r="DN50">
        <v>0.71000099999999833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19.290037000000002</v>
      </c>
      <c r="DN51">
        <v>0.71000099999999833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19.290037000000002</v>
      </c>
      <c r="DN52">
        <v>0.71000099999999833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19.290037000000002</v>
      </c>
      <c r="DN53">
        <v>0.71000099999999833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19.290037000000002</v>
      </c>
      <c r="DN54">
        <v>0.71000099999999833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19.290037000000002</v>
      </c>
      <c r="DN55">
        <v>0.71000099999999833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19.290037000000002</v>
      </c>
      <c r="DN56">
        <v>0.71000099999999833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19.290037000000002</v>
      </c>
      <c r="DN57">
        <v>0.71000099999999833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19.290037000000002</v>
      </c>
      <c r="DN58">
        <v>0.71000099999999833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19.290037000000002</v>
      </c>
      <c r="DN59">
        <v>0.71000099999999833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19.290037000000002</v>
      </c>
      <c r="DN60">
        <v>0.71000099999999833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19.290037000000002</v>
      </c>
      <c r="DN61">
        <v>0.71000099999999833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19.290037000000002</v>
      </c>
      <c r="DN62">
        <v>0.71000099999999833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19.290037000000002</v>
      </c>
      <c r="DN63">
        <v>0.71000099999999833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19.290037000000002</v>
      </c>
      <c r="DN64">
        <v>0.71000099999999833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19.290037000000002</v>
      </c>
      <c r="DN65">
        <v>0.71000099999999833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19.290037000000002</v>
      </c>
      <c r="DN66">
        <v>0.71000099999999833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19.290037000000002</v>
      </c>
      <c r="DN67">
        <v>0.71000099999999833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19.290037000000002</v>
      </c>
      <c r="DN68">
        <v>0.71000099999999833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19.290037000000002</v>
      </c>
      <c r="DN69">
        <v>0.71000099999999833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19.290037000000002</v>
      </c>
      <c r="DN70">
        <v>0.71000099999999833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19.290037000000002</v>
      </c>
      <c r="DN71">
        <v>0.71000099999999833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19.290037000000002</v>
      </c>
      <c r="DN72">
        <v>0.71000099999999833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19.290037000000002</v>
      </c>
      <c r="DN73">
        <v>0.71000099999999833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19.290037000000002</v>
      </c>
      <c r="DN74">
        <v>0.71000099999999833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19.290037000000002</v>
      </c>
      <c r="DN75">
        <v>0.71000099999999833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19.290037000000002</v>
      </c>
      <c r="DN76">
        <v>0.71000099999999833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19.290037000000002</v>
      </c>
      <c r="DN77">
        <v>0.71000099999999833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19.290037000000002</v>
      </c>
      <c r="DN78">
        <v>0.71000099999999833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19.290037000000002</v>
      </c>
      <c r="DN79">
        <v>0.71000099999999833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19.290037000000002</v>
      </c>
      <c r="DN80">
        <v>0.71000099999999833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19.290037000000002</v>
      </c>
      <c r="DN81">
        <v>0.71000099999999833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19.290037000000002</v>
      </c>
      <c r="DN82">
        <v>0.71000099999999833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19.290037000000002</v>
      </c>
      <c r="DN83">
        <v>0.71000099999999833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19.290037000000002</v>
      </c>
      <c r="DN84">
        <v>0.71000099999999833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19.290037000000002</v>
      </c>
      <c r="DN85">
        <v>0.71000099999999833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19.290037000000002</v>
      </c>
      <c r="DN86">
        <v>0.71000099999999833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19.290037000000002</v>
      </c>
      <c r="DN87">
        <v>0.71000099999999833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19.290037000000002</v>
      </c>
      <c r="DN88">
        <v>0.71000099999999833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19.290037000000002</v>
      </c>
      <c r="DN89">
        <v>0.71000099999999833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19.290037000000002</v>
      </c>
      <c r="DN90">
        <v>0.71000099999999833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19.290037000000002</v>
      </c>
      <c r="DN91">
        <v>0.71000099999999833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19.290037000000002</v>
      </c>
      <c r="DN92">
        <v>0.71000099999999833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19.290037000000002</v>
      </c>
      <c r="DN93">
        <v>0.71000099999999833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19.290037000000002</v>
      </c>
      <c r="DN94">
        <v>0.71000099999999833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19.290037000000002</v>
      </c>
      <c r="DN95">
        <v>0.71000099999999833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19.290037000000002</v>
      </c>
      <c r="DN96">
        <v>0.71000099999999833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19.290037000000002</v>
      </c>
      <c r="DN97">
        <v>0.71000099999999833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18.538304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17.880193999999999</v>
      </c>
      <c r="DN98">
        <v>0.65811000000000064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0.46199762074999917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0.44559671149999974</v>
      </c>
      <c r="DN99">
        <f t="shared" si="3"/>
        <v>1.640090924999997E-2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136.82</v>
      </c>
      <c r="L3" s="196">
        <v>0.96</v>
      </c>
      <c r="M3" s="196">
        <v>61.5</v>
      </c>
      <c r="N3" s="196">
        <v>50.04</v>
      </c>
      <c r="O3" s="196">
        <v>70.69</v>
      </c>
      <c r="P3" s="196">
        <v>26.09</v>
      </c>
      <c r="Q3" s="196">
        <v>2.9</v>
      </c>
      <c r="R3" s="196">
        <v>6.75</v>
      </c>
      <c r="S3" s="196">
        <v>4.82</v>
      </c>
      <c r="T3" s="196">
        <v>0</v>
      </c>
      <c r="U3" s="196">
        <v>59.9</v>
      </c>
      <c r="V3" s="196">
        <v>8.7799999999999994</v>
      </c>
      <c r="W3" s="196">
        <v>19.149999999999999</v>
      </c>
      <c r="X3" s="196">
        <v>22.89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117.89</v>
      </c>
      <c r="AQ3" s="196">
        <v>38.21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138.88999999999999</v>
      </c>
      <c r="L4" s="196">
        <v>0.96</v>
      </c>
      <c r="M4" s="196">
        <v>61.5</v>
      </c>
      <c r="N4" s="196">
        <v>50.04</v>
      </c>
      <c r="O4" s="196">
        <v>70.69</v>
      </c>
      <c r="P4" s="196">
        <v>26.09</v>
      </c>
      <c r="Q4" s="196">
        <v>2.9</v>
      </c>
      <c r="R4" s="196">
        <v>6.75</v>
      </c>
      <c r="S4" s="196">
        <v>4.82</v>
      </c>
      <c r="T4" s="196">
        <v>0</v>
      </c>
      <c r="U4" s="196">
        <v>59.9</v>
      </c>
      <c r="V4" s="196">
        <v>8.7799999999999994</v>
      </c>
      <c r="W4" s="196">
        <v>19.149999999999999</v>
      </c>
      <c r="X4" s="196">
        <v>22.89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117.89</v>
      </c>
      <c r="AQ4" s="196">
        <v>38.21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138.88999999999999</v>
      </c>
      <c r="L5" s="196">
        <v>0.96</v>
      </c>
      <c r="M5" s="196">
        <v>61.5</v>
      </c>
      <c r="N5" s="196">
        <v>50.04</v>
      </c>
      <c r="O5" s="196">
        <v>70.69</v>
      </c>
      <c r="P5" s="196">
        <v>26.09</v>
      </c>
      <c r="Q5" s="196">
        <v>2.9</v>
      </c>
      <c r="R5" s="196">
        <v>6.75</v>
      </c>
      <c r="S5" s="196">
        <v>4.82</v>
      </c>
      <c r="T5" s="196">
        <v>0</v>
      </c>
      <c r="U5" s="196">
        <v>59.9</v>
      </c>
      <c r="V5" s="196">
        <v>8.7799999999999994</v>
      </c>
      <c r="W5" s="196">
        <v>19.149999999999999</v>
      </c>
      <c r="X5" s="196">
        <v>26.66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117.89</v>
      </c>
      <c r="AQ5" s="196">
        <v>38.21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138.88999999999999</v>
      </c>
      <c r="L6" s="196">
        <v>0.96</v>
      </c>
      <c r="M6" s="196">
        <v>61.5</v>
      </c>
      <c r="N6" s="196">
        <v>50.04</v>
      </c>
      <c r="O6" s="196">
        <v>70.69</v>
      </c>
      <c r="P6" s="196">
        <v>26.09</v>
      </c>
      <c r="Q6" s="196">
        <v>2.9</v>
      </c>
      <c r="R6" s="196">
        <v>6.75</v>
      </c>
      <c r="S6" s="196">
        <v>4.82</v>
      </c>
      <c r="T6" s="196">
        <v>0</v>
      </c>
      <c r="U6" s="196">
        <v>59.9</v>
      </c>
      <c r="V6" s="196">
        <v>8.7799999999999994</v>
      </c>
      <c r="W6" s="196">
        <v>19.149999999999999</v>
      </c>
      <c r="X6" s="196">
        <v>26.66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117.89</v>
      </c>
      <c r="AQ6" s="196">
        <v>38.21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138.88999999999999</v>
      </c>
      <c r="L7" s="196">
        <v>0.96</v>
      </c>
      <c r="M7" s="196">
        <v>61.5</v>
      </c>
      <c r="N7" s="196">
        <v>50.04</v>
      </c>
      <c r="O7" s="196">
        <v>70.69</v>
      </c>
      <c r="P7" s="196">
        <v>26.09</v>
      </c>
      <c r="Q7" s="196">
        <v>2.9</v>
      </c>
      <c r="R7" s="196">
        <v>6.75</v>
      </c>
      <c r="S7" s="196">
        <v>4.82</v>
      </c>
      <c r="T7" s="196">
        <v>0</v>
      </c>
      <c r="U7" s="196">
        <v>59.9</v>
      </c>
      <c r="V7" s="196">
        <v>8.7799999999999994</v>
      </c>
      <c r="W7" s="196">
        <v>19.16</v>
      </c>
      <c r="X7" s="196">
        <v>26.66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117.89</v>
      </c>
      <c r="AQ7" s="196">
        <v>38.21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138.88999999999999</v>
      </c>
      <c r="L8" s="196">
        <v>0.96</v>
      </c>
      <c r="M8" s="196">
        <v>61.5</v>
      </c>
      <c r="N8" s="196">
        <v>50.04</v>
      </c>
      <c r="O8" s="196">
        <v>70.69</v>
      </c>
      <c r="P8" s="196">
        <v>26.09</v>
      </c>
      <c r="Q8" s="196">
        <v>2.9</v>
      </c>
      <c r="R8" s="196">
        <v>6.75</v>
      </c>
      <c r="S8" s="196">
        <v>4.82</v>
      </c>
      <c r="T8" s="196">
        <v>0</v>
      </c>
      <c r="U8" s="196">
        <v>59.9</v>
      </c>
      <c r="V8" s="196">
        <v>8.7799999999999994</v>
      </c>
      <c r="W8" s="196">
        <v>19.16</v>
      </c>
      <c r="X8" s="196">
        <v>26.66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117.89</v>
      </c>
      <c r="AQ8" s="196">
        <v>38.21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139.85</v>
      </c>
      <c r="L9" s="196">
        <v>0.96</v>
      </c>
      <c r="M9" s="196">
        <v>61.5</v>
      </c>
      <c r="N9" s="196">
        <v>50.04</v>
      </c>
      <c r="O9" s="196">
        <v>70.69</v>
      </c>
      <c r="P9" s="196">
        <v>26.09</v>
      </c>
      <c r="Q9" s="196">
        <v>2.9</v>
      </c>
      <c r="R9" s="196">
        <v>6.75</v>
      </c>
      <c r="S9" s="196">
        <v>4.82</v>
      </c>
      <c r="T9" s="196">
        <v>0</v>
      </c>
      <c r="U9" s="196">
        <v>59.9</v>
      </c>
      <c r="V9" s="196">
        <v>2.89</v>
      </c>
      <c r="W9" s="196">
        <v>19.16</v>
      </c>
      <c r="X9" s="196">
        <v>26.66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117.89</v>
      </c>
      <c r="AQ9" s="196">
        <v>14.47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139.85</v>
      </c>
      <c r="L10" s="196">
        <v>0.96</v>
      </c>
      <c r="M10" s="196">
        <v>61.5</v>
      </c>
      <c r="N10" s="196">
        <v>50.04</v>
      </c>
      <c r="O10" s="196">
        <v>70.69</v>
      </c>
      <c r="P10" s="196">
        <v>26.09</v>
      </c>
      <c r="Q10" s="196">
        <v>2.9</v>
      </c>
      <c r="R10" s="196">
        <v>6.75</v>
      </c>
      <c r="S10" s="196">
        <v>4.82</v>
      </c>
      <c r="T10" s="196">
        <v>0</v>
      </c>
      <c r="U10" s="196">
        <v>59.9</v>
      </c>
      <c r="V10" s="196">
        <v>2.89</v>
      </c>
      <c r="W10" s="196">
        <v>19.16</v>
      </c>
      <c r="X10" s="196">
        <v>26.66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117.89</v>
      </c>
      <c r="AQ10" s="196">
        <v>14.47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139.85</v>
      </c>
      <c r="L11" s="196">
        <v>0.96</v>
      </c>
      <c r="M11" s="196">
        <v>61.5</v>
      </c>
      <c r="N11" s="196">
        <v>50.04</v>
      </c>
      <c r="O11" s="196">
        <v>70.69</v>
      </c>
      <c r="P11" s="196">
        <v>26.09</v>
      </c>
      <c r="Q11" s="196">
        <v>2.9</v>
      </c>
      <c r="R11" s="196">
        <v>6.75</v>
      </c>
      <c r="S11" s="196">
        <v>4.82</v>
      </c>
      <c r="T11" s="196">
        <v>0</v>
      </c>
      <c r="U11" s="196">
        <v>59.9</v>
      </c>
      <c r="V11" s="196">
        <v>2.89</v>
      </c>
      <c r="W11" s="196">
        <v>19.16</v>
      </c>
      <c r="X11" s="196">
        <v>26.66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117.89</v>
      </c>
      <c r="AQ11" s="196">
        <v>14.47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139.85</v>
      </c>
      <c r="L12" s="196">
        <v>0.96</v>
      </c>
      <c r="M12" s="196">
        <v>61.5</v>
      </c>
      <c r="N12" s="196">
        <v>50.04</v>
      </c>
      <c r="O12" s="196">
        <v>70.69</v>
      </c>
      <c r="P12" s="196">
        <v>26.09</v>
      </c>
      <c r="Q12" s="196">
        <v>2.9</v>
      </c>
      <c r="R12" s="196">
        <v>6.75</v>
      </c>
      <c r="S12" s="196">
        <v>4.82</v>
      </c>
      <c r="T12" s="196">
        <v>0</v>
      </c>
      <c r="U12" s="196">
        <v>59.9</v>
      </c>
      <c r="V12" s="196">
        <v>2.89</v>
      </c>
      <c r="W12" s="196">
        <v>19.16</v>
      </c>
      <c r="X12" s="196">
        <v>26.66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117.89</v>
      </c>
      <c r="AQ12" s="196">
        <v>14.47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139.85</v>
      </c>
      <c r="L13" s="196">
        <v>0.96</v>
      </c>
      <c r="M13" s="196">
        <v>61.5</v>
      </c>
      <c r="N13" s="196">
        <v>50.04</v>
      </c>
      <c r="O13" s="196">
        <v>70.69</v>
      </c>
      <c r="P13" s="196">
        <v>26.09</v>
      </c>
      <c r="Q13" s="196">
        <v>2.9</v>
      </c>
      <c r="R13" s="196">
        <v>6.75</v>
      </c>
      <c r="S13" s="196">
        <v>4.82</v>
      </c>
      <c r="T13" s="196">
        <v>0</v>
      </c>
      <c r="U13" s="196">
        <v>59.9</v>
      </c>
      <c r="V13" s="196">
        <v>2.89</v>
      </c>
      <c r="W13" s="196">
        <v>8.68</v>
      </c>
      <c r="X13" s="196">
        <v>26.66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86.81</v>
      </c>
      <c r="AQ13" s="196">
        <v>14.47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139.85</v>
      </c>
      <c r="L14" s="196">
        <v>0.96</v>
      </c>
      <c r="M14" s="196">
        <v>61.5</v>
      </c>
      <c r="N14" s="196">
        <v>50.04</v>
      </c>
      <c r="O14" s="196">
        <v>70.69</v>
      </c>
      <c r="P14" s="196">
        <v>26.09</v>
      </c>
      <c r="Q14" s="196">
        <v>2.9</v>
      </c>
      <c r="R14" s="196">
        <v>6.75</v>
      </c>
      <c r="S14" s="196">
        <v>4.82</v>
      </c>
      <c r="T14" s="196">
        <v>0</v>
      </c>
      <c r="U14" s="196">
        <v>59.9</v>
      </c>
      <c r="V14" s="196">
        <v>2.89</v>
      </c>
      <c r="W14" s="196">
        <v>8.68</v>
      </c>
      <c r="X14" s="196">
        <v>26.66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86.81</v>
      </c>
      <c r="AQ14" s="196">
        <v>14.47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139.85</v>
      </c>
      <c r="L15" s="196">
        <v>0.96</v>
      </c>
      <c r="M15" s="196">
        <v>61.5</v>
      </c>
      <c r="N15" s="196">
        <v>50.04</v>
      </c>
      <c r="O15" s="196">
        <v>70.69</v>
      </c>
      <c r="P15" s="196">
        <v>26.09</v>
      </c>
      <c r="Q15" s="196">
        <v>2.9</v>
      </c>
      <c r="R15" s="196">
        <v>6.75</v>
      </c>
      <c r="S15" s="196">
        <v>4.82</v>
      </c>
      <c r="T15" s="196">
        <v>0</v>
      </c>
      <c r="U15" s="196">
        <v>59.9</v>
      </c>
      <c r="V15" s="196">
        <v>2.89</v>
      </c>
      <c r="W15" s="196">
        <v>8.68</v>
      </c>
      <c r="X15" s="196">
        <v>26.66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86.81</v>
      </c>
      <c r="AQ15" s="196">
        <v>14.47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139.85</v>
      </c>
      <c r="L16" s="196">
        <v>0.96</v>
      </c>
      <c r="M16" s="196">
        <v>61.5</v>
      </c>
      <c r="N16" s="196">
        <v>50.04</v>
      </c>
      <c r="O16" s="196">
        <v>70.69</v>
      </c>
      <c r="P16" s="196">
        <v>26.09</v>
      </c>
      <c r="Q16" s="196">
        <v>2.9</v>
      </c>
      <c r="R16" s="196">
        <v>6.75</v>
      </c>
      <c r="S16" s="196">
        <v>4.82</v>
      </c>
      <c r="T16" s="196">
        <v>0</v>
      </c>
      <c r="U16" s="196">
        <v>59.9</v>
      </c>
      <c r="V16" s="196">
        <v>2.89</v>
      </c>
      <c r="W16" s="196">
        <v>8.68</v>
      </c>
      <c r="X16" s="196">
        <v>26.66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86.81</v>
      </c>
      <c r="AQ16" s="196">
        <v>14.47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139.85</v>
      </c>
      <c r="L17" s="196">
        <v>0.96</v>
      </c>
      <c r="M17" s="196">
        <v>61.5</v>
      </c>
      <c r="N17" s="196">
        <v>50.04</v>
      </c>
      <c r="O17" s="196">
        <v>70.69</v>
      </c>
      <c r="P17" s="196">
        <v>26.09</v>
      </c>
      <c r="Q17" s="196">
        <v>2.9</v>
      </c>
      <c r="R17" s="196">
        <v>6.75</v>
      </c>
      <c r="S17" s="196">
        <v>4.82</v>
      </c>
      <c r="T17" s="196">
        <v>0</v>
      </c>
      <c r="U17" s="196">
        <v>59.9</v>
      </c>
      <c r="V17" s="196">
        <v>2.89</v>
      </c>
      <c r="W17" s="196">
        <v>19.16</v>
      </c>
      <c r="X17" s="196">
        <v>26.66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117.89</v>
      </c>
      <c r="AQ17" s="196">
        <v>14.47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139.85</v>
      </c>
      <c r="L18" s="196">
        <v>0.96</v>
      </c>
      <c r="M18" s="196">
        <v>61.5</v>
      </c>
      <c r="N18" s="196">
        <v>50.04</v>
      </c>
      <c r="O18" s="196">
        <v>70.69</v>
      </c>
      <c r="P18" s="196">
        <v>26.09</v>
      </c>
      <c r="Q18" s="196">
        <v>2.9</v>
      </c>
      <c r="R18" s="196">
        <v>6.75</v>
      </c>
      <c r="S18" s="196">
        <v>4.82</v>
      </c>
      <c r="T18" s="196">
        <v>0</v>
      </c>
      <c r="U18" s="196">
        <v>59.9</v>
      </c>
      <c r="V18" s="196">
        <v>2.89</v>
      </c>
      <c r="W18" s="196">
        <v>19.16</v>
      </c>
      <c r="X18" s="196">
        <v>26.66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117.89</v>
      </c>
      <c r="AQ18" s="196">
        <v>14.47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139.85</v>
      </c>
      <c r="L19" s="196">
        <v>0.96</v>
      </c>
      <c r="M19" s="196">
        <v>61.5</v>
      </c>
      <c r="N19" s="196">
        <v>50.04</v>
      </c>
      <c r="O19" s="196">
        <v>70.69</v>
      </c>
      <c r="P19" s="196">
        <v>26.09</v>
      </c>
      <c r="Q19" s="196">
        <v>2.9</v>
      </c>
      <c r="R19" s="196">
        <v>6.75</v>
      </c>
      <c r="S19" s="196">
        <v>4.82</v>
      </c>
      <c r="T19" s="196">
        <v>0</v>
      </c>
      <c r="U19" s="196">
        <v>59.9</v>
      </c>
      <c r="V19" s="196">
        <v>2.89</v>
      </c>
      <c r="W19" s="196">
        <v>19.16</v>
      </c>
      <c r="X19" s="196">
        <v>26.66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117.89</v>
      </c>
      <c r="AQ19" s="196">
        <v>14.47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139.85</v>
      </c>
      <c r="L20" s="196">
        <v>0.96</v>
      </c>
      <c r="M20" s="196">
        <v>61.5</v>
      </c>
      <c r="N20" s="196">
        <v>50.04</v>
      </c>
      <c r="O20" s="196">
        <v>70.69</v>
      </c>
      <c r="P20" s="196">
        <v>26.09</v>
      </c>
      <c r="Q20" s="196">
        <v>2.9</v>
      </c>
      <c r="R20" s="196">
        <v>6.75</v>
      </c>
      <c r="S20" s="196">
        <v>4.82</v>
      </c>
      <c r="T20" s="196">
        <v>0</v>
      </c>
      <c r="U20" s="196">
        <v>59.9</v>
      </c>
      <c r="V20" s="196">
        <v>2.89</v>
      </c>
      <c r="W20" s="196">
        <v>19.16</v>
      </c>
      <c r="X20" s="196">
        <v>26.66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117.89</v>
      </c>
      <c r="AQ20" s="196">
        <v>14.47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177.87</v>
      </c>
      <c r="L21" s="196">
        <v>0.96</v>
      </c>
      <c r="M21" s="196">
        <v>61.5</v>
      </c>
      <c r="N21" s="196">
        <v>50.04</v>
      </c>
      <c r="O21" s="196">
        <v>70.69</v>
      </c>
      <c r="P21" s="196">
        <v>26.09</v>
      </c>
      <c r="Q21" s="196">
        <v>2.9</v>
      </c>
      <c r="R21" s="196">
        <v>6.75</v>
      </c>
      <c r="S21" s="196">
        <v>4.82</v>
      </c>
      <c r="T21" s="196">
        <v>0</v>
      </c>
      <c r="U21" s="196">
        <v>59.9</v>
      </c>
      <c r="V21" s="196">
        <v>8.7799999999999994</v>
      </c>
      <c r="W21" s="196">
        <v>19.16</v>
      </c>
      <c r="X21" s="196">
        <v>26.66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117.89</v>
      </c>
      <c r="AQ21" s="196">
        <v>38.21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202.55</v>
      </c>
      <c r="L22" s="196">
        <v>0.96</v>
      </c>
      <c r="M22" s="196">
        <v>61.5</v>
      </c>
      <c r="N22" s="196">
        <v>50.04</v>
      </c>
      <c r="O22" s="196">
        <v>70.69</v>
      </c>
      <c r="P22" s="196">
        <v>26.09</v>
      </c>
      <c r="Q22" s="196">
        <v>2.9</v>
      </c>
      <c r="R22" s="196">
        <v>6.75</v>
      </c>
      <c r="S22" s="196">
        <v>4.82</v>
      </c>
      <c r="T22" s="196">
        <v>0</v>
      </c>
      <c r="U22" s="196">
        <v>59.9</v>
      </c>
      <c r="V22" s="196">
        <v>8.7799999999999994</v>
      </c>
      <c r="W22" s="196">
        <v>19.16</v>
      </c>
      <c r="X22" s="196">
        <v>26.66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117.89</v>
      </c>
      <c r="AQ22" s="196">
        <v>38.21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202.55</v>
      </c>
      <c r="L23" s="196">
        <v>0.96</v>
      </c>
      <c r="M23" s="196">
        <v>61.5</v>
      </c>
      <c r="N23" s="196">
        <v>50.04</v>
      </c>
      <c r="O23" s="196">
        <v>70.69</v>
      </c>
      <c r="P23" s="196">
        <v>26.09</v>
      </c>
      <c r="Q23" s="196">
        <v>2.9</v>
      </c>
      <c r="R23" s="196">
        <v>6.75</v>
      </c>
      <c r="S23" s="196">
        <v>4.82</v>
      </c>
      <c r="T23" s="196">
        <v>0</v>
      </c>
      <c r="U23" s="196">
        <v>59.9</v>
      </c>
      <c r="V23" s="196">
        <v>6.86</v>
      </c>
      <c r="W23" s="196">
        <v>19.149999999999999</v>
      </c>
      <c r="X23" s="196">
        <v>26.66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117.89</v>
      </c>
      <c r="AQ23" s="196">
        <v>38.21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231.98</v>
      </c>
      <c r="L24" s="196">
        <v>0.96</v>
      </c>
      <c r="M24" s="196">
        <v>61.5</v>
      </c>
      <c r="N24" s="196">
        <v>50.04</v>
      </c>
      <c r="O24" s="196">
        <v>70.69</v>
      </c>
      <c r="P24" s="196">
        <v>26.09</v>
      </c>
      <c r="Q24" s="196">
        <v>2.9</v>
      </c>
      <c r="R24" s="196">
        <v>6.75</v>
      </c>
      <c r="S24" s="196">
        <v>4.82</v>
      </c>
      <c r="T24" s="196">
        <v>0</v>
      </c>
      <c r="U24" s="196">
        <v>59.9</v>
      </c>
      <c r="V24" s="196">
        <v>8.7799999999999994</v>
      </c>
      <c r="W24" s="196">
        <v>19.149999999999999</v>
      </c>
      <c r="X24" s="196">
        <v>26.66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117.89</v>
      </c>
      <c r="AQ24" s="196">
        <v>38.21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245.76</v>
      </c>
      <c r="L25" s="196">
        <v>0.96</v>
      </c>
      <c r="M25" s="196">
        <v>61.5</v>
      </c>
      <c r="N25" s="196">
        <v>50.04</v>
      </c>
      <c r="O25" s="196">
        <v>70.69</v>
      </c>
      <c r="P25" s="196">
        <v>26.09</v>
      </c>
      <c r="Q25" s="196">
        <v>2.9</v>
      </c>
      <c r="R25" s="196">
        <v>6.75</v>
      </c>
      <c r="S25" s="196">
        <v>4.82</v>
      </c>
      <c r="T25" s="196">
        <v>0</v>
      </c>
      <c r="U25" s="196">
        <v>59.9</v>
      </c>
      <c r="V25" s="196">
        <v>8.7799999999999994</v>
      </c>
      <c r="W25" s="196">
        <v>19.149999999999999</v>
      </c>
      <c r="X25" s="196">
        <v>26.66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117.89</v>
      </c>
      <c r="AQ25" s="196">
        <v>38.21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245.76</v>
      </c>
      <c r="L26" s="196">
        <v>0.96</v>
      </c>
      <c r="M26" s="196">
        <v>61.5</v>
      </c>
      <c r="N26" s="196">
        <v>50.04</v>
      </c>
      <c r="O26" s="196">
        <v>70.69</v>
      </c>
      <c r="P26" s="196">
        <v>26.09</v>
      </c>
      <c r="Q26" s="196">
        <v>2.9</v>
      </c>
      <c r="R26" s="196">
        <v>6.75</v>
      </c>
      <c r="S26" s="196">
        <v>4.82</v>
      </c>
      <c r="T26" s="196">
        <v>0</v>
      </c>
      <c r="U26" s="196">
        <v>59.9</v>
      </c>
      <c r="V26" s="196">
        <v>8.7799999999999994</v>
      </c>
      <c r="W26" s="196">
        <v>19.149999999999999</v>
      </c>
      <c r="X26" s="196">
        <v>26.66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117.89</v>
      </c>
      <c r="AQ26" s="196">
        <v>38.21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245.76</v>
      </c>
      <c r="L27" s="196">
        <v>0.96</v>
      </c>
      <c r="M27" s="196">
        <v>61.5</v>
      </c>
      <c r="N27" s="196">
        <v>50.04</v>
      </c>
      <c r="O27" s="196">
        <v>70.69</v>
      </c>
      <c r="P27" s="196">
        <v>26.09</v>
      </c>
      <c r="Q27" s="196">
        <v>2.9</v>
      </c>
      <c r="R27" s="196">
        <v>6.75</v>
      </c>
      <c r="S27" s="196">
        <v>4.82</v>
      </c>
      <c r="T27" s="196">
        <v>0</v>
      </c>
      <c r="U27" s="196">
        <v>59.9</v>
      </c>
      <c r="V27" s="196">
        <v>8.7799999999999994</v>
      </c>
      <c r="W27" s="196">
        <v>19.149999999999999</v>
      </c>
      <c r="X27" s="196">
        <v>26.66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117.89</v>
      </c>
      <c r="AQ27" s="196">
        <v>38.22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245.76</v>
      </c>
      <c r="L28" s="196">
        <v>0.96</v>
      </c>
      <c r="M28" s="196">
        <v>61.5</v>
      </c>
      <c r="N28" s="196">
        <v>50.04</v>
      </c>
      <c r="O28" s="196">
        <v>70.69</v>
      </c>
      <c r="P28" s="196">
        <v>26.09</v>
      </c>
      <c r="Q28" s="196">
        <v>2.9</v>
      </c>
      <c r="R28" s="196">
        <v>6.75</v>
      </c>
      <c r="S28" s="196">
        <v>4.82</v>
      </c>
      <c r="T28" s="196">
        <v>0</v>
      </c>
      <c r="U28" s="196">
        <v>59.9</v>
      </c>
      <c r="V28" s="196">
        <v>8.7799999999999994</v>
      </c>
      <c r="W28" s="196">
        <v>19.149999999999999</v>
      </c>
      <c r="X28" s="196">
        <v>26.66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117.89</v>
      </c>
      <c r="AQ28" s="196">
        <v>38.22</v>
      </c>
      <c r="AR28" s="196">
        <v>0.56999999999999995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245.76</v>
      </c>
      <c r="L29" s="196">
        <v>2.89</v>
      </c>
      <c r="M29" s="196">
        <v>61.5</v>
      </c>
      <c r="N29" s="196">
        <v>50.04</v>
      </c>
      <c r="O29" s="196">
        <v>70.69</v>
      </c>
      <c r="P29" s="196">
        <v>26.09</v>
      </c>
      <c r="Q29" s="196">
        <v>8.7100000000000009</v>
      </c>
      <c r="R29" s="196">
        <v>13.04</v>
      </c>
      <c r="S29" s="196">
        <v>7.21</v>
      </c>
      <c r="T29" s="196">
        <v>0</v>
      </c>
      <c r="U29" s="196">
        <v>59.9</v>
      </c>
      <c r="V29" s="196">
        <v>8.7799999999999994</v>
      </c>
      <c r="W29" s="196">
        <v>19.149999999999999</v>
      </c>
      <c r="X29" s="196">
        <v>26.66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117.89</v>
      </c>
      <c r="AQ29" s="196">
        <v>38.21</v>
      </c>
      <c r="AR29" s="196">
        <v>4.3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245.76</v>
      </c>
      <c r="L30" s="196">
        <v>2.89</v>
      </c>
      <c r="M30" s="196">
        <v>61.5</v>
      </c>
      <c r="N30" s="196">
        <v>50.04</v>
      </c>
      <c r="O30" s="196">
        <v>70.69</v>
      </c>
      <c r="P30" s="196">
        <v>26.09</v>
      </c>
      <c r="Q30" s="196">
        <v>8.7100000000000009</v>
      </c>
      <c r="R30" s="196">
        <v>14.85</v>
      </c>
      <c r="S30" s="196">
        <v>8.94</v>
      </c>
      <c r="T30" s="196">
        <v>0</v>
      </c>
      <c r="U30" s="196">
        <v>59.9</v>
      </c>
      <c r="V30" s="196">
        <v>8.7799999999999994</v>
      </c>
      <c r="W30" s="196">
        <v>19.149999999999999</v>
      </c>
      <c r="X30" s="196">
        <v>26.66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117.89</v>
      </c>
      <c r="AQ30" s="196">
        <v>38.21</v>
      </c>
      <c r="AR30" s="196">
        <v>13.13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245.76</v>
      </c>
      <c r="L31" s="196">
        <v>2.89</v>
      </c>
      <c r="M31" s="196">
        <v>61.5</v>
      </c>
      <c r="N31" s="196">
        <v>50.04</v>
      </c>
      <c r="O31" s="196">
        <v>70.69</v>
      </c>
      <c r="P31" s="196">
        <v>26.09</v>
      </c>
      <c r="Q31" s="196">
        <v>8.7100000000000009</v>
      </c>
      <c r="R31" s="196">
        <v>17.96</v>
      </c>
      <c r="S31" s="196">
        <v>11.18</v>
      </c>
      <c r="T31" s="196">
        <v>0</v>
      </c>
      <c r="U31" s="196">
        <v>59.9</v>
      </c>
      <c r="V31" s="196">
        <v>8.7799999999999994</v>
      </c>
      <c r="W31" s="196">
        <v>19.149999999999999</v>
      </c>
      <c r="X31" s="196">
        <v>26.66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117.89</v>
      </c>
      <c r="AQ31" s="196">
        <v>38.21</v>
      </c>
      <c r="AR31" s="196">
        <v>30.33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245.76</v>
      </c>
      <c r="L32" s="196">
        <v>2.89</v>
      </c>
      <c r="M32" s="196">
        <v>61.5</v>
      </c>
      <c r="N32" s="196">
        <v>50.04</v>
      </c>
      <c r="O32" s="196">
        <v>70.69</v>
      </c>
      <c r="P32" s="196">
        <v>26.09</v>
      </c>
      <c r="Q32" s="196">
        <v>8.7100000000000009</v>
      </c>
      <c r="R32" s="196">
        <v>17.96</v>
      </c>
      <c r="S32" s="196">
        <v>11.18</v>
      </c>
      <c r="T32" s="196">
        <v>0</v>
      </c>
      <c r="U32" s="196">
        <v>59.9</v>
      </c>
      <c r="V32" s="196">
        <v>8.7799999999999994</v>
      </c>
      <c r="W32" s="196">
        <v>19.149999999999999</v>
      </c>
      <c r="X32" s="196">
        <v>26.66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117.89</v>
      </c>
      <c r="AQ32" s="196">
        <v>38.21</v>
      </c>
      <c r="AR32" s="196">
        <v>40.200000000000003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245.76</v>
      </c>
      <c r="L33" s="196">
        <v>2.89</v>
      </c>
      <c r="M33" s="196">
        <v>61.5</v>
      </c>
      <c r="N33" s="196">
        <v>50.04</v>
      </c>
      <c r="O33" s="196">
        <v>70.69</v>
      </c>
      <c r="P33" s="196">
        <v>26.09</v>
      </c>
      <c r="Q33" s="196">
        <v>8.7100000000000009</v>
      </c>
      <c r="R33" s="196">
        <v>17.96</v>
      </c>
      <c r="S33" s="196">
        <v>11.18</v>
      </c>
      <c r="T33" s="196">
        <v>0</v>
      </c>
      <c r="U33" s="196">
        <v>59.9</v>
      </c>
      <c r="V33" s="196">
        <v>8.7799999999999994</v>
      </c>
      <c r="W33" s="196">
        <v>19.149999999999999</v>
      </c>
      <c r="X33" s="196">
        <v>26.66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117.89</v>
      </c>
      <c r="AQ33" s="196">
        <v>38.22</v>
      </c>
      <c r="AR33" s="196">
        <v>44.2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245.76</v>
      </c>
      <c r="L34" s="196">
        <v>2.89</v>
      </c>
      <c r="M34" s="196">
        <v>61.5</v>
      </c>
      <c r="N34" s="196">
        <v>50.04</v>
      </c>
      <c r="O34" s="196">
        <v>70.69</v>
      </c>
      <c r="P34" s="196">
        <v>26.09</v>
      </c>
      <c r="Q34" s="196">
        <v>8.7100000000000009</v>
      </c>
      <c r="R34" s="196">
        <v>17.96</v>
      </c>
      <c r="S34" s="196">
        <v>11.18</v>
      </c>
      <c r="T34" s="196">
        <v>0</v>
      </c>
      <c r="U34" s="196">
        <v>59.9</v>
      </c>
      <c r="V34" s="196">
        <v>8.7799999999999994</v>
      </c>
      <c r="W34" s="196">
        <v>19.149999999999999</v>
      </c>
      <c r="X34" s="196">
        <v>26.66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117.89</v>
      </c>
      <c r="AQ34" s="196">
        <v>38.22</v>
      </c>
      <c r="AR34" s="196">
        <v>44.2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248.19</v>
      </c>
      <c r="L35" s="196">
        <v>0.96</v>
      </c>
      <c r="M35" s="196">
        <v>61.5</v>
      </c>
      <c r="N35" s="196">
        <v>50.04</v>
      </c>
      <c r="O35" s="196">
        <v>70.69</v>
      </c>
      <c r="P35" s="196">
        <v>26.09</v>
      </c>
      <c r="Q35" s="196">
        <v>2.9</v>
      </c>
      <c r="R35" s="196">
        <v>6.75</v>
      </c>
      <c r="S35" s="196">
        <v>4.82</v>
      </c>
      <c r="T35" s="196">
        <v>0</v>
      </c>
      <c r="U35" s="196">
        <v>59.9</v>
      </c>
      <c r="V35" s="196">
        <v>8.7799999999999994</v>
      </c>
      <c r="W35" s="196">
        <v>19.149999999999999</v>
      </c>
      <c r="X35" s="196">
        <v>26.66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117.89</v>
      </c>
      <c r="AQ35" s="196">
        <v>38.22</v>
      </c>
      <c r="AR35" s="196">
        <v>44.7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245.76</v>
      </c>
      <c r="L36" s="196">
        <v>0.96</v>
      </c>
      <c r="M36" s="196">
        <v>61.5</v>
      </c>
      <c r="N36" s="196">
        <v>50.04</v>
      </c>
      <c r="O36" s="196">
        <v>70.69</v>
      </c>
      <c r="P36" s="196">
        <v>26.09</v>
      </c>
      <c r="Q36" s="196">
        <v>2.9</v>
      </c>
      <c r="R36" s="196">
        <v>6.75</v>
      </c>
      <c r="S36" s="196">
        <v>4.82</v>
      </c>
      <c r="T36" s="196">
        <v>0</v>
      </c>
      <c r="U36" s="196">
        <v>59.9</v>
      </c>
      <c r="V36" s="196">
        <v>8.7799999999999994</v>
      </c>
      <c r="W36" s="196">
        <v>19.149999999999999</v>
      </c>
      <c r="X36" s="196">
        <v>26.66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117.89</v>
      </c>
      <c r="AQ36" s="196">
        <v>38.22</v>
      </c>
      <c r="AR36" s="196">
        <v>45.2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242.78</v>
      </c>
      <c r="L37" s="196">
        <v>0.96</v>
      </c>
      <c r="M37" s="196">
        <v>61.5</v>
      </c>
      <c r="N37" s="196">
        <v>50.04</v>
      </c>
      <c r="O37" s="196">
        <v>70.69</v>
      </c>
      <c r="P37" s="196">
        <v>26.09</v>
      </c>
      <c r="Q37" s="196">
        <v>2.9</v>
      </c>
      <c r="R37" s="196">
        <v>6.75</v>
      </c>
      <c r="S37" s="196">
        <v>4.82</v>
      </c>
      <c r="T37" s="196">
        <v>0</v>
      </c>
      <c r="U37" s="196">
        <v>59.9</v>
      </c>
      <c r="V37" s="196">
        <v>8.7799999999999994</v>
      </c>
      <c r="W37" s="196">
        <v>19.149999999999999</v>
      </c>
      <c r="X37" s="196">
        <v>26.66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117.89</v>
      </c>
      <c r="AQ37" s="196">
        <v>38.22</v>
      </c>
      <c r="AR37" s="196">
        <v>46.5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245.76</v>
      </c>
      <c r="L38" s="196">
        <v>0.96</v>
      </c>
      <c r="M38" s="196">
        <v>61.5</v>
      </c>
      <c r="N38" s="196">
        <v>50.04</v>
      </c>
      <c r="O38" s="196">
        <v>70.69</v>
      </c>
      <c r="P38" s="196">
        <v>26.09</v>
      </c>
      <c r="Q38" s="196">
        <v>2.9</v>
      </c>
      <c r="R38" s="196">
        <v>6.75</v>
      </c>
      <c r="S38" s="196">
        <v>4.82</v>
      </c>
      <c r="T38" s="196">
        <v>0</v>
      </c>
      <c r="U38" s="196">
        <v>59.9</v>
      </c>
      <c r="V38" s="196">
        <v>8.7799999999999994</v>
      </c>
      <c r="W38" s="196">
        <v>19.149999999999999</v>
      </c>
      <c r="X38" s="196">
        <v>26.66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117.89</v>
      </c>
      <c r="AQ38" s="196">
        <v>38.22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245.76</v>
      </c>
      <c r="L39" s="196">
        <v>0.96</v>
      </c>
      <c r="M39" s="196">
        <v>61.5</v>
      </c>
      <c r="N39" s="196">
        <v>50.04</v>
      </c>
      <c r="O39" s="196">
        <v>70.69</v>
      </c>
      <c r="P39" s="196">
        <v>26.09</v>
      </c>
      <c r="Q39" s="196">
        <v>2.9</v>
      </c>
      <c r="R39" s="196">
        <v>6.75</v>
      </c>
      <c r="S39" s="196">
        <v>4.82</v>
      </c>
      <c r="T39" s="196">
        <v>0</v>
      </c>
      <c r="U39" s="196">
        <v>59.9</v>
      </c>
      <c r="V39" s="196">
        <v>8.7799999999999994</v>
      </c>
      <c r="W39" s="196">
        <v>19.149999999999999</v>
      </c>
      <c r="X39" s="196">
        <v>26.66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117.89</v>
      </c>
      <c r="AQ39" s="196">
        <v>38.22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245.76</v>
      </c>
      <c r="L40" s="196">
        <v>0.96</v>
      </c>
      <c r="M40" s="196">
        <v>61.5</v>
      </c>
      <c r="N40" s="196">
        <v>50.04</v>
      </c>
      <c r="O40" s="196">
        <v>70.69</v>
      </c>
      <c r="P40" s="196">
        <v>26.09</v>
      </c>
      <c r="Q40" s="196">
        <v>2.9</v>
      </c>
      <c r="R40" s="196">
        <v>6.75</v>
      </c>
      <c r="S40" s="196">
        <v>4.82</v>
      </c>
      <c r="T40" s="196">
        <v>0</v>
      </c>
      <c r="U40" s="196">
        <v>59.9</v>
      </c>
      <c r="V40" s="196">
        <v>8.7799999999999994</v>
      </c>
      <c r="W40" s="196">
        <v>19.149999999999999</v>
      </c>
      <c r="X40" s="196">
        <v>26.66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117.89</v>
      </c>
      <c r="AQ40" s="196">
        <v>38.22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245.75</v>
      </c>
      <c r="L41" s="196">
        <v>0.96</v>
      </c>
      <c r="M41" s="196">
        <v>61.5</v>
      </c>
      <c r="N41" s="196">
        <v>50.04</v>
      </c>
      <c r="O41" s="196">
        <v>70.69</v>
      </c>
      <c r="P41" s="196">
        <v>26.09</v>
      </c>
      <c r="Q41" s="196">
        <v>2.9</v>
      </c>
      <c r="R41" s="196">
        <v>6.75</v>
      </c>
      <c r="S41" s="196">
        <v>4.82</v>
      </c>
      <c r="T41" s="196">
        <v>0</v>
      </c>
      <c r="U41" s="196">
        <v>59.9</v>
      </c>
      <c r="V41" s="196">
        <v>8.7799999999999994</v>
      </c>
      <c r="W41" s="196">
        <v>19.149999999999999</v>
      </c>
      <c r="X41" s="196">
        <v>26.66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117.89</v>
      </c>
      <c r="AQ41" s="196">
        <v>38.21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245.75</v>
      </c>
      <c r="L42" s="196">
        <v>0.96</v>
      </c>
      <c r="M42" s="196">
        <v>61.5</v>
      </c>
      <c r="N42" s="196">
        <v>50.04</v>
      </c>
      <c r="O42" s="196">
        <v>70.69</v>
      </c>
      <c r="P42" s="196">
        <v>26.09</v>
      </c>
      <c r="Q42" s="196">
        <v>2.9</v>
      </c>
      <c r="R42" s="196">
        <v>6.75</v>
      </c>
      <c r="S42" s="196">
        <v>4.82</v>
      </c>
      <c r="T42" s="196">
        <v>0</v>
      </c>
      <c r="U42" s="196">
        <v>59.9</v>
      </c>
      <c r="V42" s="196">
        <v>8.7799999999999994</v>
      </c>
      <c r="W42" s="196">
        <v>19.149999999999999</v>
      </c>
      <c r="X42" s="196">
        <v>26.66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117.89</v>
      </c>
      <c r="AQ42" s="196">
        <v>38.21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245.75</v>
      </c>
      <c r="L43" s="196">
        <v>0.96</v>
      </c>
      <c r="M43" s="196">
        <v>61.5</v>
      </c>
      <c r="N43" s="196">
        <v>50.04</v>
      </c>
      <c r="O43" s="196">
        <v>70.69</v>
      </c>
      <c r="P43" s="196">
        <v>26.09</v>
      </c>
      <c r="Q43" s="196">
        <v>2.9</v>
      </c>
      <c r="R43" s="196">
        <v>6.75</v>
      </c>
      <c r="S43" s="196">
        <v>4.82</v>
      </c>
      <c r="T43" s="196">
        <v>0</v>
      </c>
      <c r="U43" s="196">
        <v>59.9</v>
      </c>
      <c r="V43" s="196">
        <v>8.7799999999999994</v>
      </c>
      <c r="W43" s="196">
        <v>19.149999999999999</v>
      </c>
      <c r="X43" s="196">
        <v>26.66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117.89</v>
      </c>
      <c r="AQ43" s="196">
        <v>38.21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245.75</v>
      </c>
      <c r="L44" s="196">
        <v>0.96</v>
      </c>
      <c r="M44" s="196">
        <v>61.5</v>
      </c>
      <c r="N44" s="196">
        <v>50.04</v>
      </c>
      <c r="O44" s="196">
        <v>70.69</v>
      </c>
      <c r="P44" s="196">
        <v>26.09</v>
      </c>
      <c r="Q44" s="196">
        <v>2.9</v>
      </c>
      <c r="R44" s="196">
        <v>6.75</v>
      </c>
      <c r="S44" s="196">
        <v>4.82</v>
      </c>
      <c r="T44" s="196">
        <v>0</v>
      </c>
      <c r="U44" s="196">
        <v>59.9</v>
      </c>
      <c r="V44" s="196">
        <v>8.7799999999999994</v>
      </c>
      <c r="W44" s="196">
        <v>19.149999999999999</v>
      </c>
      <c r="X44" s="196">
        <v>26.66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117.89</v>
      </c>
      <c r="AQ44" s="196">
        <v>38.21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245.76</v>
      </c>
      <c r="L45" s="196">
        <v>0.96</v>
      </c>
      <c r="M45" s="196">
        <v>61.5</v>
      </c>
      <c r="N45" s="196">
        <v>50.04</v>
      </c>
      <c r="O45" s="196">
        <v>70.69</v>
      </c>
      <c r="P45" s="196">
        <v>26.09</v>
      </c>
      <c r="Q45" s="196">
        <v>2.9</v>
      </c>
      <c r="R45" s="196">
        <v>6.75</v>
      </c>
      <c r="S45" s="196">
        <v>4.82</v>
      </c>
      <c r="T45" s="196">
        <v>0</v>
      </c>
      <c r="U45" s="196">
        <v>59.9</v>
      </c>
      <c r="V45" s="196">
        <v>8.7799999999999994</v>
      </c>
      <c r="W45" s="196">
        <v>19.149999999999999</v>
      </c>
      <c r="X45" s="196">
        <v>26.66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117.89</v>
      </c>
      <c r="AQ45" s="196">
        <v>38.21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245.76</v>
      </c>
      <c r="L46" s="196">
        <v>0.96</v>
      </c>
      <c r="M46" s="196">
        <v>61.5</v>
      </c>
      <c r="N46" s="196">
        <v>50.04</v>
      </c>
      <c r="O46" s="196">
        <v>70.69</v>
      </c>
      <c r="P46" s="196">
        <v>26.09</v>
      </c>
      <c r="Q46" s="196">
        <v>2.9</v>
      </c>
      <c r="R46" s="196">
        <v>6.75</v>
      </c>
      <c r="S46" s="196">
        <v>4.82</v>
      </c>
      <c r="T46" s="196">
        <v>0</v>
      </c>
      <c r="U46" s="196">
        <v>59.9</v>
      </c>
      <c r="V46" s="196">
        <v>8.7799999999999994</v>
      </c>
      <c r="W46" s="196">
        <v>19.149999999999999</v>
      </c>
      <c r="X46" s="196">
        <v>26.66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117.89</v>
      </c>
      <c r="AQ46" s="196">
        <v>38.21</v>
      </c>
      <c r="AR46" s="196">
        <v>47.1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245.75</v>
      </c>
      <c r="L47" s="196">
        <v>0.96</v>
      </c>
      <c r="M47" s="196">
        <v>61.5</v>
      </c>
      <c r="N47" s="196">
        <v>50.04</v>
      </c>
      <c r="O47" s="196">
        <v>70.69</v>
      </c>
      <c r="P47" s="196">
        <v>26.09</v>
      </c>
      <c r="Q47" s="196">
        <v>2.9</v>
      </c>
      <c r="R47" s="196">
        <v>6.75</v>
      </c>
      <c r="S47" s="196">
        <v>4.82</v>
      </c>
      <c r="T47" s="196">
        <v>0</v>
      </c>
      <c r="U47" s="196">
        <v>59.9</v>
      </c>
      <c r="V47" s="196">
        <v>8.7799999999999994</v>
      </c>
      <c r="W47" s="196">
        <v>19.149999999999999</v>
      </c>
      <c r="X47" s="196">
        <v>26.66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117.89</v>
      </c>
      <c r="AQ47" s="196">
        <v>38.21</v>
      </c>
      <c r="AR47" s="196">
        <v>47.1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245.76</v>
      </c>
      <c r="L48" s="196">
        <v>0.96</v>
      </c>
      <c r="M48" s="196">
        <v>61.5</v>
      </c>
      <c r="N48" s="196">
        <v>50.04</v>
      </c>
      <c r="O48" s="196">
        <v>70.69</v>
      </c>
      <c r="P48" s="196">
        <v>26.09</v>
      </c>
      <c r="Q48" s="196">
        <v>2.9</v>
      </c>
      <c r="R48" s="196">
        <v>6.75</v>
      </c>
      <c r="S48" s="196">
        <v>4.82</v>
      </c>
      <c r="T48" s="196">
        <v>0</v>
      </c>
      <c r="U48" s="196">
        <v>59.9</v>
      </c>
      <c r="V48" s="196">
        <v>8.7799999999999994</v>
      </c>
      <c r="W48" s="196">
        <v>19.149999999999999</v>
      </c>
      <c r="X48" s="196">
        <v>26.66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117.89</v>
      </c>
      <c r="AQ48" s="196">
        <v>38.21</v>
      </c>
      <c r="AR48" s="196">
        <v>46.1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245.76</v>
      </c>
      <c r="L49" s="196">
        <v>0.96</v>
      </c>
      <c r="M49" s="196">
        <v>61.5</v>
      </c>
      <c r="N49" s="196">
        <v>50.04</v>
      </c>
      <c r="O49" s="196">
        <v>70.69</v>
      </c>
      <c r="P49" s="196">
        <v>26.09</v>
      </c>
      <c r="Q49" s="196">
        <v>2.9</v>
      </c>
      <c r="R49" s="196">
        <v>6.75</v>
      </c>
      <c r="S49" s="196">
        <v>4.82</v>
      </c>
      <c r="T49" s="196">
        <v>0</v>
      </c>
      <c r="U49" s="196">
        <v>59.9</v>
      </c>
      <c r="V49" s="196">
        <v>8.7799999999999994</v>
      </c>
      <c r="W49" s="196">
        <v>19.149999999999999</v>
      </c>
      <c r="X49" s="196">
        <v>26.66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117.89</v>
      </c>
      <c r="AQ49" s="196">
        <v>38.21</v>
      </c>
      <c r="AR49" s="196">
        <v>46.1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245.76</v>
      </c>
      <c r="L50" s="196">
        <v>0.96</v>
      </c>
      <c r="M50" s="196">
        <v>61.5</v>
      </c>
      <c r="N50" s="196">
        <v>50.04</v>
      </c>
      <c r="O50" s="196">
        <v>70.69</v>
      </c>
      <c r="P50" s="196">
        <v>26.09</v>
      </c>
      <c r="Q50" s="196">
        <v>2.9</v>
      </c>
      <c r="R50" s="196">
        <v>6.75</v>
      </c>
      <c r="S50" s="196">
        <v>4.82</v>
      </c>
      <c r="T50" s="196">
        <v>0</v>
      </c>
      <c r="U50" s="196">
        <v>59.9</v>
      </c>
      <c r="V50" s="196">
        <v>8.7799999999999994</v>
      </c>
      <c r="W50" s="196">
        <v>19.149999999999999</v>
      </c>
      <c r="X50" s="196">
        <v>26.66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117.89</v>
      </c>
      <c r="AQ50" s="196">
        <v>38.21</v>
      </c>
      <c r="AR50" s="196">
        <v>46.1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245.76</v>
      </c>
      <c r="L51" s="196">
        <v>1.91</v>
      </c>
      <c r="M51" s="196">
        <v>61.5</v>
      </c>
      <c r="N51" s="196">
        <v>50.04</v>
      </c>
      <c r="O51" s="196">
        <v>70.69</v>
      </c>
      <c r="P51" s="196">
        <v>26.09</v>
      </c>
      <c r="Q51" s="196">
        <v>2.9</v>
      </c>
      <c r="R51" s="196">
        <v>6.75</v>
      </c>
      <c r="S51" s="196">
        <v>4.82</v>
      </c>
      <c r="T51" s="196">
        <v>0</v>
      </c>
      <c r="U51" s="196">
        <v>59.9</v>
      </c>
      <c r="V51" s="196">
        <v>8.7799999999999994</v>
      </c>
      <c r="W51" s="196">
        <v>19.149999999999999</v>
      </c>
      <c r="X51" s="196">
        <v>26.66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117.93</v>
      </c>
      <c r="AQ51" s="196">
        <v>38.21</v>
      </c>
      <c r="AR51" s="196">
        <v>46.1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245.76</v>
      </c>
      <c r="L52" s="196">
        <v>1.93</v>
      </c>
      <c r="M52" s="196">
        <v>61.5</v>
      </c>
      <c r="N52" s="196">
        <v>50.04</v>
      </c>
      <c r="O52" s="196">
        <v>70.69</v>
      </c>
      <c r="P52" s="196">
        <v>26.09</v>
      </c>
      <c r="Q52" s="196">
        <v>2.9</v>
      </c>
      <c r="R52" s="196">
        <v>6.75</v>
      </c>
      <c r="S52" s="196">
        <v>4.82</v>
      </c>
      <c r="T52" s="196">
        <v>0</v>
      </c>
      <c r="U52" s="196">
        <v>59.9</v>
      </c>
      <c r="V52" s="196">
        <v>8.7799999999999994</v>
      </c>
      <c r="W52" s="196">
        <v>19.149999999999999</v>
      </c>
      <c r="X52" s="196">
        <v>26.66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117.93</v>
      </c>
      <c r="AQ52" s="196">
        <v>38.21</v>
      </c>
      <c r="AR52" s="196">
        <v>46.1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245.76</v>
      </c>
      <c r="L53" s="196">
        <v>1.93</v>
      </c>
      <c r="M53" s="196">
        <v>61.5</v>
      </c>
      <c r="N53" s="196">
        <v>50.04</v>
      </c>
      <c r="O53" s="196">
        <v>70.69</v>
      </c>
      <c r="P53" s="196">
        <v>26.09</v>
      </c>
      <c r="Q53" s="196">
        <v>2.9</v>
      </c>
      <c r="R53" s="196">
        <v>6.75</v>
      </c>
      <c r="S53" s="196">
        <v>4.82</v>
      </c>
      <c r="T53" s="196">
        <v>0</v>
      </c>
      <c r="U53" s="196">
        <v>59.9</v>
      </c>
      <c r="V53" s="196">
        <v>8.7799999999999994</v>
      </c>
      <c r="W53" s="196">
        <v>19.149999999999999</v>
      </c>
      <c r="X53" s="196">
        <v>26.66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117.89</v>
      </c>
      <c r="AQ53" s="196">
        <v>38.21</v>
      </c>
      <c r="AR53" s="196">
        <v>46.1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217.01</v>
      </c>
      <c r="L54" s="196">
        <v>1.93</v>
      </c>
      <c r="M54" s="196">
        <v>61.5</v>
      </c>
      <c r="N54" s="196">
        <v>50.04</v>
      </c>
      <c r="O54" s="196">
        <v>70.69</v>
      </c>
      <c r="P54" s="196">
        <v>26.09</v>
      </c>
      <c r="Q54" s="196">
        <v>2.9</v>
      </c>
      <c r="R54" s="196">
        <v>6.75</v>
      </c>
      <c r="S54" s="196">
        <v>4.82</v>
      </c>
      <c r="T54" s="196">
        <v>0</v>
      </c>
      <c r="U54" s="196">
        <v>59.9</v>
      </c>
      <c r="V54" s="196">
        <v>8.7799999999999994</v>
      </c>
      <c r="W54" s="196">
        <v>19.149999999999999</v>
      </c>
      <c r="X54" s="196">
        <v>26.66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117.89</v>
      </c>
      <c r="AQ54" s="196">
        <v>38.21</v>
      </c>
      <c r="AR54" s="196">
        <v>46.1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198.52</v>
      </c>
      <c r="L55" s="196">
        <v>1.93</v>
      </c>
      <c r="M55" s="196">
        <v>61.5</v>
      </c>
      <c r="N55" s="196">
        <v>50.04</v>
      </c>
      <c r="O55" s="196">
        <v>70.69</v>
      </c>
      <c r="P55" s="196">
        <v>26.09</v>
      </c>
      <c r="Q55" s="196">
        <v>2.9</v>
      </c>
      <c r="R55" s="196">
        <v>6.75</v>
      </c>
      <c r="S55" s="196">
        <v>4.82</v>
      </c>
      <c r="T55" s="196">
        <v>0</v>
      </c>
      <c r="U55" s="196">
        <v>59.9</v>
      </c>
      <c r="V55" s="196">
        <v>8.7799999999999994</v>
      </c>
      <c r="W55" s="196">
        <v>19.82</v>
      </c>
      <c r="X55" s="196">
        <v>26.66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117.89</v>
      </c>
      <c r="AQ55" s="196">
        <v>38.22</v>
      </c>
      <c r="AR55" s="196">
        <v>46.1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149.49</v>
      </c>
      <c r="L56" s="196">
        <v>1.93</v>
      </c>
      <c r="M56" s="196">
        <v>61.5</v>
      </c>
      <c r="N56" s="196">
        <v>50.04</v>
      </c>
      <c r="O56" s="196">
        <v>70.69</v>
      </c>
      <c r="P56" s="196">
        <v>26.09</v>
      </c>
      <c r="Q56" s="196">
        <v>2.9</v>
      </c>
      <c r="R56" s="196">
        <v>6.75</v>
      </c>
      <c r="S56" s="196">
        <v>4.82</v>
      </c>
      <c r="T56" s="196">
        <v>0</v>
      </c>
      <c r="U56" s="196">
        <v>59.9</v>
      </c>
      <c r="V56" s="196">
        <v>8.7799999999999994</v>
      </c>
      <c r="W56" s="196">
        <v>19.16</v>
      </c>
      <c r="X56" s="196">
        <v>26.66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117.89</v>
      </c>
      <c r="AQ56" s="196">
        <v>38.22</v>
      </c>
      <c r="AR56" s="196">
        <v>46.1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148.47999999999999</v>
      </c>
      <c r="L57" s="196">
        <v>1.93</v>
      </c>
      <c r="M57" s="196">
        <v>61.5</v>
      </c>
      <c r="N57" s="196">
        <v>50.04</v>
      </c>
      <c r="O57" s="196">
        <v>70.69</v>
      </c>
      <c r="P57" s="196">
        <v>26.09</v>
      </c>
      <c r="Q57" s="196">
        <v>2.9</v>
      </c>
      <c r="R57" s="196">
        <v>6.75</v>
      </c>
      <c r="S57" s="196">
        <v>4.82</v>
      </c>
      <c r="T57" s="196">
        <v>0</v>
      </c>
      <c r="U57" s="196">
        <v>59.9</v>
      </c>
      <c r="V57" s="196">
        <v>8.7799999999999994</v>
      </c>
      <c r="W57" s="196">
        <v>19.16</v>
      </c>
      <c r="X57" s="196">
        <v>26.66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117.89</v>
      </c>
      <c r="AQ57" s="196">
        <v>38.22</v>
      </c>
      <c r="AR57" s="196">
        <v>46.1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175.7</v>
      </c>
      <c r="L58" s="196">
        <v>1.93</v>
      </c>
      <c r="M58" s="196">
        <v>61.5</v>
      </c>
      <c r="N58" s="196">
        <v>50.04</v>
      </c>
      <c r="O58" s="196">
        <v>70.69</v>
      </c>
      <c r="P58" s="196">
        <v>26.09</v>
      </c>
      <c r="Q58" s="196">
        <v>2.9</v>
      </c>
      <c r="R58" s="196">
        <v>6.75</v>
      </c>
      <c r="S58" s="196">
        <v>4.82</v>
      </c>
      <c r="T58" s="196">
        <v>0</v>
      </c>
      <c r="U58" s="196">
        <v>59.9</v>
      </c>
      <c r="V58" s="196">
        <v>8.7799999999999994</v>
      </c>
      <c r="W58" s="196">
        <v>19.16</v>
      </c>
      <c r="X58" s="196">
        <v>26.66</v>
      </c>
      <c r="Y58" s="196">
        <v>0</v>
      </c>
      <c r="Z58">
        <v>0</v>
      </c>
      <c r="AA58" s="196">
        <v>14.45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117.89</v>
      </c>
      <c r="AQ58" s="196">
        <v>38.22</v>
      </c>
      <c r="AR58" s="196">
        <v>46.1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207.37</v>
      </c>
      <c r="L59" s="196">
        <v>1.93</v>
      </c>
      <c r="M59" s="196">
        <v>61.5</v>
      </c>
      <c r="N59" s="196">
        <v>50.04</v>
      </c>
      <c r="O59" s="196">
        <v>70.69</v>
      </c>
      <c r="P59" s="196">
        <v>26.09</v>
      </c>
      <c r="Q59" s="196">
        <v>2.9</v>
      </c>
      <c r="R59" s="196">
        <v>6.75</v>
      </c>
      <c r="S59" s="196">
        <v>4.82</v>
      </c>
      <c r="T59" s="196">
        <v>0</v>
      </c>
      <c r="U59" s="196">
        <v>59.9</v>
      </c>
      <c r="V59" s="196">
        <v>8.7799999999999994</v>
      </c>
      <c r="W59" s="196">
        <v>19.149999999999999</v>
      </c>
      <c r="X59" s="196">
        <v>26.66</v>
      </c>
      <c r="Y59" s="196">
        <v>0</v>
      </c>
      <c r="Z59">
        <v>0</v>
      </c>
      <c r="AA59" s="196">
        <v>13.45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117.89</v>
      </c>
      <c r="AQ59" s="196">
        <v>38.22</v>
      </c>
      <c r="AR59" s="196">
        <v>46.1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207.37</v>
      </c>
      <c r="L60" s="196">
        <v>1.93</v>
      </c>
      <c r="M60" s="196">
        <v>61.5</v>
      </c>
      <c r="N60" s="196">
        <v>50.04</v>
      </c>
      <c r="O60" s="196">
        <v>70.69</v>
      </c>
      <c r="P60" s="196">
        <v>26.09</v>
      </c>
      <c r="Q60" s="196">
        <v>2.9</v>
      </c>
      <c r="R60" s="196">
        <v>6.75</v>
      </c>
      <c r="S60" s="196">
        <v>4.82</v>
      </c>
      <c r="T60" s="196">
        <v>0</v>
      </c>
      <c r="U60" s="196">
        <v>59.9</v>
      </c>
      <c r="V60" s="196">
        <v>8.7799999999999994</v>
      </c>
      <c r="W60" s="196">
        <v>19.149999999999999</v>
      </c>
      <c r="X60" s="196">
        <v>26.66</v>
      </c>
      <c r="Y60" s="196">
        <v>0</v>
      </c>
      <c r="Z60">
        <v>0</v>
      </c>
      <c r="AA60" s="196">
        <v>13.45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117.89</v>
      </c>
      <c r="AQ60" s="196">
        <v>38.22</v>
      </c>
      <c r="AR60" s="196">
        <v>46.1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207.37</v>
      </c>
      <c r="L61" s="196">
        <v>1.93</v>
      </c>
      <c r="M61" s="196">
        <v>61.5</v>
      </c>
      <c r="N61" s="196">
        <v>50.04</v>
      </c>
      <c r="O61" s="196">
        <v>70.69</v>
      </c>
      <c r="P61" s="196">
        <v>26.09</v>
      </c>
      <c r="Q61" s="196">
        <v>2.9</v>
      </c>
      <c r="R61" s="196">
        <v>6.61</v>
      </c>
      <c r="S61" s="196">
        <v>4.82</v>
      </c>
      <c r="T61" s="196">
        <v>0</v>
      </c>
      <c r="U61" s="196">
        <v>59.9</v>
      </c>
      <c r="V61" s="196">
        <v>8.7799999999999994</v>
      </c>
      <c r="W61" s="196">
        <v>19.149999999999999</v>
      </c>
      <c r="X61" s="196">
        <v>26.66</v>
      </c>
      <c r="Y61" s="196">
        <v>0</v>
      </c>
      <c r="Z61">
        <v>0</v>
      </c>
      <c r="AA61" s="196">
        <v>13.45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117.89</v>
      </c>
      <c r="AQ61" s="196">
        <v>38.21</v>
      </c>
      <c r="AR61" s="196">
        <v>46.1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217.01</v>
      </c>
      <c r="L62" s="196">
        <v>1.93</v>
      </c>
      <c r="M62" s="196">
        <v>61.5</v>
      </c>
      <c r="N62" s="196">
        <v>50.04</v>
      </c>
      <c r="O62" s="196">
        <v>70.69</v>
      </c>
      <c r="P62" s="196">
        <v>26.09</v>
      </c>
      <c r="Q62" s="196">
        <v>2.9</v>
      </c>
      <c r="R62" s="196">
        <v>6.75</v>
      </c>
      <c r="S62" s="196">
        <v>4.82</v>
      </c>
      <c r="T62" s="196">
        <v>0</v>
      </c>
      <c r="U62" s="196">
        <v>59.9</v>
      </c>
      <c r="V62" s="196">
        <v>8.7799999999999994</v>
      </c>
      <c r="W62" s="196">
        <v>19.149999999999999</v>
      </c>
      <c r="X62" s="196">
        <v>26.66</v>
      </c>
      <c r="Y62" s="196">
        <v>0</v>
      </c>
      <c r="Z62">
        <v>0</v>
      </c>
      <c r="AA62" s="196">
        <v>13.45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117.89</v>
      </c>
      <c r="AQ62" s="196">
        <v>38.21</v>
      </c>
      <c r="AR62" s="196">
        <v>46.1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245.76</v>
      </c>
      <c r="L63" s="196">
        <v>9.09</v>
      </c>
      <c r="M63" s="196">
        <v>61.5</v>
      </c>
      <c r="N63" s="196">
        <v>50.04</v>
      </c>
      <c r="O63" s="196">
        <v>70.69</v>
      </c>
      <c r="P63" s="196">
        <v>26.09</v>
      </c>
      <c r="Q63" s="196">
        <v>6.63</v>
      </c>
      <c r="R63" s="196">
        <v>17.96</v>
      </c>
      <c r="S63" s="196">
        <v>9.99</v>
      </c>
      <c r="T63" s="196">
        <v>0</v>
      </c>
      <c r="U63" s="196">
        <v>59.9</v>
      </c>
      <c r="V63" s="196">
        <v>8.7799999999999994</v>
      </c>
      <c r="W63" s="196">
        <v>19.149999999999999</v>
      </c>
      <c r="X63" s="196">
        <v>26.66</v>
      </c>
      <c r="Y63" s="196">
        <v>0</v>
      </c>
      <c r="Z63">
        <v>0</v>
      </c>
      <c r="AA63" s="196">
        <v>13.45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117.89</v>
      </c>
      <c r="AQ63" s="196">
        <v>38.21</v>
      </c>
      <c r="AR63" s="196">
        <v>46.1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245.76</v>
      </c>
      <c r="L64" s="196">
        <v>9.09</v>
      </c>
      <c r="M64" s="196">
        <v>61.5</v>
      </c>
      <c r="N64" s="196">
        <v>50.04</v>
      </c>
      <c r="O64" s="196">
        <v>70.69</v>
      </c>
      <c r="P64" s="196">
        <v>26.09</v>
      </c>
      <c r="Q64" s="196">
        <v>8.6999999999999993</v>
      </c>
      <c r="R64" s="196">
        <v>17.96</v>
      </c>
      <c r="S64" s="196">
        <v>11.18</v>
      </c>
      <c r="T64" s="196">
        <v>0</v>
      </c>
      <c r="U64" s="196">
        <v>59.9</v>
      </c>
      <c r="V64" s="196">
        <v>8.7799999999999994</v>
      </c>
      <c r="W64" s="196">
        <v>19.149999999999999</v>
      </c>
      <c r="X64" s="196">
        <v>26.66</v>
      </c>
      <c r="Y64" s="196">
        <v>0</v>
      </c>
      <c r="Z64">
        <v>0</v>
      </c>
      <c r="AA64" s="196">
        <v>13.45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117.89</v>
      </c>
      <c r="AQ64" s="196">
        <v>38.21</v>
      </c>
      <c r="AR64" s="196">
        <v>47.1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245.75</v>
      </c>
      <c r="L65" s="196">
        <v>8.8699999999999992</v>
      </c>
      <c r="M65" s="196">
        <v>61.5</v>
      </c>
      <c r="N65" s="196">
        <v>50.04</v>
      </c>
      <c r="O65" s="196">
        <v>70.69</v>
      </c>
      <c r="P65" s="196">
        <v>26.09</v>
      </c>
      <c r="Q65" s="196">
        <v>8.7100000000000009</v>
      </c>
      <c r="R65" s="196">
        <v>17.96</v>
      </c>
      <c r="S65" s="196">
        <v>11.17</v>
      </c>
      <c r="T65" s="196">
        <v>0</v>
      </c>
      <c r="U65" s="196">
        <v>59.9</v>
      </c>
      <c r="V65" s="196">
        <v>8.7799999999999994</v>
      </c>
      <c r="W65" s="196">
        <v>19.149999999999999</v>
      </c>
      <c r="X65" s="196">
        <v>26.66</v>
      </c>
      <c r="Y65" s="196">
        <v>0</v>
      </c>
      <c r="Z65">
        <v>0</v>
      </c>
      <c r="AA65" s="196">
        <v>13.45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117.89</v>
      </c>
      <c r="AQ65" s="196">
        <v>38.21</v>
      </c>
      <c r="AR65" s="196">
        <v>47.1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245.75</v>
      </c>
      <c r="L66" s="196">
        <v>9.09</v>
      </c>
      <c r="M66" s="196">
        <v>61.5</v>
      </c>
      <c r="N66" s="196">
        <v>50.04</v>
      </c>
      <c r="O66" s="196">
        <v>70.69</v>
      </c>
      <c r="P66" s="196">
        <v>26.09</v>
      </c>
      <c r="Q66" s="196">
        <v>8.7100000000000009</v>
      </c>
      <c r="R66" s="196">
        <v>17.96</v>
      </c>
      <c r="S66" s="196">
        <v>11.18</v>
      </c>
      <c r="T66" s="196">
        <v>0</v>
      </c>
      <c r="U66" s="196">
        <v>59.9</v>
      </c>
      <c r="V66" s="196">
        <v>8.7799999999999994</v>
      </c>
      <c r="W66" s="196">
        <v>19.149999999999999</v>
      </c>
      <c r="X66" s="196">
        <v>26.66</v>
      </c>
      <c r="Y66" s="196">
        <v>0</v>
      </c>
      <c r="Z66">
        <v>0</v>
      </c>
      <c r="AA66" s="196">
        <v>13.45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117.89</v>
      </c>
      <c r="AQ66" s="196">
        <v>38.21</v>
      </c>
      <c r="AR66" s="196">
        <v>47.1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245.75</v>
      </c>
      <c r="L67" s="196">
        <v>9.09</v>
      </c>
      <c r="M67" s="196">
        <v>61.5</v>
      </c>
      <c r="N67" s="196">
        <v>50.04</v>
      </c>
      <c r="O67" s="196">
        <v>70.69</v>
      </c>
      <c r="P67" s="196">
        <v>26.09</v>
      </c>
      <c r="Q67" s="196">
        <v>8.7100000000000009</v>
      </c>
      <c r="R67" s="196">
        <v>17.96</v>
      </c>
      <c r="S67" s="196">
        <v>11.18</v>
      </c>
      <c r="T67" s="196">
        <v>0</v>
      </c>
      <c r="U67" s="196">
        <v>59.9</v>
      </c>
      <c r="V67" s="196">
        <v>8.7799999999999994</v>
      </c>
      <c r="W67" s="196">
        <v>19.149999999999999</v>
      </c>
      <c r="X67" s="196">
        <v>26.66</v>
      </c>
      <c r="Y67" s="196">
        <v>0</v>
      </c>
      <c r="Z67">
        <v>0</v>
      </c>
      <c r="AA67" s="196">
        <v>13.45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117.89</v>
      </c>
      <c r="AQ67" s="196">
        <v>38.21</v>
      </c>
      <c r="AR67" s="196">
        <v>47.1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245.75</v>
      </c>
      <c r="L68" s="196">
        <v>9.09</v>
      </c>
      <c r="M68" s="196">
        <v>61.5</v>
      </c>
      <c r="N68" s="196">
        <v>50.04</v>
      </c>
      <c r="O68" s="196">
        <v>70.69</v>
      </c>
      <c r="P68" s="196">
        <v>26.09</v>
      </c>
      <c r="Q68" s="196">
        <v>8.7100000000000009</v>
      </c>
      <c r="R68" s="196">
        <v>17.96</v>
      </c>
      <c r="S68" s="196">
        <v>11.18</v>
      </c>
      <c r="T68" s="196">
        <v>0</v>
      </c>
      <c r="U68" s="196">
        <v>59.9</v>
      </c>
      <c r="V68" s="196">
        <v>8.7799999999999994</v>
      </c>
      <c r="W68" s="196">
        <v>19.149999999999999</v>
      </c>
      <c r="X68" s="196">
        <v>26.66</v>
      </c>
      <c r="Y68" s="196">
        <v>0</v>
      </c>
      <c r="Z68">
        <v>0</v>
      </c>
      <c r="AA68" s="196">
        <v>13.45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117.89</v>
      </c>
      <c r="AQ68" s="196">
        <v>38.21</v>
      </c>
      <c r="AR68" s="196">
        <v>45.05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245.75</v>
      </c>
      <c r="L69" s="196">
        <v>9.09</v>
      </c>
      <c r="M69" s="196">
        <v>61.5</v>
      </c>
      <c r="N69" s="196">
        <v>50.04</v>
      </c>
      <c r="O69" s="196">
        <v>70.69</v>
      </c>
      <c r="P69" s="196">
        <v>26.09</v>
      </c>
      <c r="Q69" s="196">
        <v>14.83</v>
      </c>
      <c r="R69" s="196">
        <v>17.96</v>
      </c>
      <c r="S69" s="196">
        <v>14.75</v>
      </c>
      <c r="T69" s="196">
        <v>0</v>
      </c>
      <c r="U69" s="196">
        <v>59.9</v>
      </c>
      <c r="V69" s="196">
        <v>8.7799999999999994</v>
      </c>
      <c r="W69" s="196">
        <v>19.149999999999999</v>
      </c>
      <c r="X69" s="196">
        <v>26.66</v>
      </c>
      <c r="Y69" s="196">
        <v>0</v>
      </c>
      <c r="Z69">
        <v>0</v>
      </c>
      <c r="AA69" s="196">
        <v>13.45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117.89</v>
      </c>
      <c r="AQ69" s="196">
        <v>38.21</v>
      </c>
      <c r="AR69" s="196">
        <v>19.77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245.75</v>
      </c>
      <c r="L70" s="196">
        <v>9.09</v>
      </c>
      <c r="M70" s="196">
        <v>61.5</v>
      </c>
      <c r="N70" s="196">
        <v>50.04</v>
      </c>
      <c r="O70" s="196">
        <v>70.69</v>
      </c>
      <c r="P70" s="196">
        <v>26.09</v>
      </c>
      <c r="Q70" s="196">
        <v>8.7100000000000009</v>
      </c>
      <c r="R70" s="196">
        <v>17.96</v>
      </c>
      <c r="S70" s="196">
        <v>11.18</v>
      </c>
      <c r="T70" s="196">
        <v>0</v>
      </c>
      <c r="U70" s="196">
        <v>59.9</v>
      </c>
      <c r="V70" s="196">
        <v>8.7799999999999994</v>
      </c>
      <c r="W70" s="196">
        <v>19.149999999999999</v>
      </c>
      <c r="X70" s="196">
        <v>26.66</v>
      </c>
      <c r="Y70" s="196">
        <v>0</v>
      </c>
      <c r="Z70">
        <v>0</v>
      </c>
      <c r="AA70" s="196">
        <v>13.45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117.89</v>
      </c>
      <c r="AQ70" s="196">
        <v>38.21</v>
      </c>
      <c r="AR70" s="196">
        <v>9.17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245.75</v>
      </c>
      <c r="L71" s="196">
        <v>9.09</v>
      </c>
      <c r="M71" s="196">
        <v>61.5</v>
      </c>
      <c r="N71" s="196">
        <v>50.04</v>
      </c>
      <c r="O71" s="196">
        <v>70.69</v>
      </c>
      <c r="P71" s="196">
        <v>26.09</v>
      </c>
      <c r="Q71" s="196">
        <v>8.7100000000000009</v>
      </c>
      <c r="R71" s="196">
        <v>17.96</v>
      </c>
      <c r="S71" s="196">
        <v>11.18</v>
      </c>
      <c r="T71" s="196">
        <v>0</v>
      </c>
      <c r="U71" s="196">
        <v>59.9</v>
      </c>
      <c r="V71" s="196">
        <v>8.7799999999999994</v>
      </c>
      <c r="W71" s="196">
        <v>19.149999999999999</v>
      </c>
      <c r="X71" s="196">
        <v>26.66</v>
      </c>
      <c r="Y71" s="196">
        <v>0</v>
      </c>
      <c r="Z71">
        <v>0</v>
      </c>
      <c r="AA71" s="196">
        <v>13.45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99.61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117.89</v>
      </c>
      <c r="AQ71" s="196">
        <v>38.21</v>
      </c>
      <c r="AR71" s="196">
        <v>4.47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245.75</v>
      </c>
      <c r="L72" s="196">
        <v>9.09</v>
      </c>
      <c r="M72" s="196">
        <v>61.5</v>
      </c>
      <c r="N72" s="196">
        <v>50.04</v>
      </c>
      <c r="O72" s="196">
        <v>70.69</v>
      </c>
      <c r="P72" s="196">
        <v>26.09</v>
      </c>
      <c r="Q72" s="196">
        <v>8.7100000000000009</v>
      </c>
      <c r="R72" s="196">
        <v>18.190000000000001</v>
      </c>
      <c r="S72" s="196">
        <v>31.18</v>
      </c>
      <c r="T72" s="196">
        <v>0</v>
      </c>
      <c r="U72" s="196">
        <v>59.9</v>
      </c>
      <c r="V72" s="196">
        <v>8.7799999999999994</v>
      </c>
      <c r="W72" s="196">
        <v>19.149999999999999</v>
      </c>
      <c r="X72" s="196">
        <v>26.66</v>
      </c>
      <c r="Y72" s="196">
        <v>0</v>
      </c>
      <c r="Z72">
        <v>0</v>
      </c>
      <c r="AA72" s="196">
        <v>13.45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99.61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117.89</v>
      </c>
      <c r="AQ72" s="196">
        <v>38.21</v>
      </c>
      <c r="AR72" s="196">
        <v>0.98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245.76</v>
      </c>
      <c r="L73" s="196">
        <v>9.1300000000000008</v>
      </c>
      <c r="M73" s="196">
        <v>72.38</v>
      </c>
      <c r="N73" s="196">
        <v>50.04</v>
      </c>
      <c r="O73" s="196">
        <v>70.69</v>
      </c>
      <c r="P73" s="196">
        <v>26.09</v>
      </c>
      <c r="Q73" s="196">
        <v>9.84</v>
      </c>
      <c r="R73" s="196">
        <v>18.190000000000001</v>
      </c>
      <c r="S73" s="196">
        <v>24.55</v>
      </c>
      <c r="T73" s="196">
        <v>0</v>
      </c>
      <c r="U73" s="196">
        <v>59.9</v>
      </c>
      <c r="V73" s="196">
        <v>8.7799999999999994</v>
      </c>
      <c r="W73" s="196">
        <v>19.149999999999999</v>
      </c>
      <c r="X73" s="196">
        <v>26.66</v>
      </c>
      <c r="Y73" s="196">
        <v>0</v>
      </c>
      <c r="Z73">
        <v>0</v>
      </c>
      <c r="AA73" s="196">
        <v>13.45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137.22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117.89</v>
      </c>
      <c r="AQ73" s="196">
        <v>38.21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245.76</v>
      </c>
      <c r="L74" s="196">
        <v>20.43</v>
      </c>
      <c r="M74" s="196">
        <v>72.84</v>
      </c>
      <c r="N74" s="196">
        <v>59.57</v>
      </c>
      <c r="O74" s="196">
        <v>78.44</v>
      </c>
      <c r="P74" s="196">
        <v>26.09</v>
      </c>
      <c r="Q74" s="196">
        <v>9.84</v>
      </c>
      <c r="R74" s="196">
        <v>18.190000000000001</v>
      </c>
      <c r="S74" s="196">
        <v>11.74</v>
      </c>
      <c r="T74" s="196">
        <v>0</v>
      </c>
      <c r="U74" s="196">
        <v>59.9</v>
      </c>
      <c r="V74" s="196">
        <v>8.7799999999999994</v>
      </c>
      <c r="W74" s="196">
        <v>19.149999999999999</v>
      </c>
      <c r="X74" s="196">
        <v>26.66</v>
      </c>
      <c r="Y74" s="196">
        <v>0</v>
      </c>
      <c r="Z74">
        <v>0</v>
      </c>
      <c r="AA74" s="196">
        <v>13.45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137.22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117.89</v>
      </c>
      <c r="AQ74" s="196">
        <v>38.21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245.76</v>
      </c>
      <c r="L75" s="196">
        <v>20.43</v>
      </c>
      <c r="M75" s="196">
        <v>61.5</v>
      </c>
      <c r="N75" s="196">
        <v>50.04</v>
      </c>
      <c r="O75" s="196">
        <v>70.69</v>
      </c>
      <c r="P75" s="196">
        <v>26.09</v>
      </c>
      <c r="Q75" s="196">
        <v>9.65</v>
      </c>
      <c r="R75" s="196">
        <v>17.96</v>
      </c>
      <c r="S75" s="196">
        <v>11.18</v>
      </c>
      <c r="T75" s="196">
        <v>0</v>
      </c>
      <c r="U75" s="196">
        <v>59.9</v>
      </c>
      <c r="V75" s="196">
        <v>8.7799999999999994</v>
      </c>
      <c r="W75" s="196">
        <v>19.149999999999999</v>
      </c>
      <c r="X75" s="196">
        <v>26.66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137.22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117.89</v>
      </c>
      <c r="AQ75" s="196">
        <v>38.21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245.75</v>
      </c>
      <c r="L76" s="196">
        <v>9.09</v>
      </c>
      <c r="M76" s="196">
        <v>61.5</v>
      </c>
      <c r="N76" s="196">
        <v>50.04</v>
      </c>
      <c r="O76" s="196">
        <v>70.69</v>
      </c>
      <c r="P76" s="196">
        <v>26.09</v>
      </c>
      <c r="Q76" s="196">
        <v>9.65</v>
      </c>
      <c r="R76" s="196">
        <v>17.96</v>
      </c>
      <c r="S76" s="196">
        <v>11.18</v>
      </c>
      <c r="T76" s="196">
        <v>0</v>
      </c>
      <c r="U76" s="196">
        <v>59.9</v>
      </c>
      <c r="V76" s="196">
        <v>8.7799999999999994</v>
      </c>
      <c r="W76" s="196">
        <v>19.149999999999999</v>
      </c>
      <c r="X76" s="196">
        <v>26.66</v>
      </c>
      <c r="Y76" s="196">
        <v>0</v>
      </c>
      <c r="Z76">
        <v>0</v>
      </c>
      <c r="AA76" s="196">
        <v>15.16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137.22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117.89</v>
      </c>
      <c r="AQ76" s="196">
        <v>38.21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245.75</v>
      </c>
      <c r="L77" s="196">
        <v>9.09</v>
      </c>
      <c r="M77" s="196">
        <v>61.5</v>
      </c>
      <c r="N77" s="196">
        <v>50.04</v>
      </c>
      <c r="O77" s="196">
        <v>70.69</v>
      </c>
      <c r="P77" s="196">
        <v>26.09</v>
      </c>
      <c r="Q77" s="196">
        <v>9.24</v>
      </c>
      <c r="R77" s="196">
        <v>17.96</v>
      </c>
      <c r="S77" s="196">
        <v>13.35</v>
      </c>
      <c r="T77" s="196">
        <v>0</v>
      </c>
      <c r="U77" s="196">
        <v>59.9</v>
      </c>
      <c r="V77" s="196">
        <v>8.7799999999999994</v>
      </c>
      <c r="W77" s="196">
        <v>19.149999999999999</v>
      </c>
      <c r="X77" s="196">
        <v>26.66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117.89</v>
      </c>
      <c r="AQ77" s="196">
        <v>38.21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245.75</v>
      </c>
      <c r="L78" s="196">
        <v>9.09</v>
      </c>
      <c r="M78" s="196">
        <v>61.5</v>
      </c>
      <c r="N78" s="196">
        <v>50.04</v>
      </c>
      <c r="O78" s="196">
        <v>70.69</v>
      </c>
      <c r="P78" s="196">
        <v>26.09</v>
      </c>
      <c r="Q78" s="196">
        <v>9.24</v>
      </c>
      <c r="R78" s="196">
        <v>17.96</v>
      </c>
      <c r="S78" s="196">
        <v>13.35</v>
      </c>
      <c r="T78" s="196">
        <v>0</v>
      </c>
      <c r="U78" s="196">
        <v>59.9</v>
      </c>
      <c r="V78" s="196">
        <v>8.7799999999999994</v>
      </c>
      <c r="W78" s="196">
        <v>19.149999999999999</v>
      </c>
      <c r="X78" s="196">
        <v>26.66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117.89</v>
      </c>
      <c r="AQ78" s="196">
        <v>38.21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245.75</v>
      </c>
      <c r="L79" s="196">
        <v>9.09</v>
      </c>
      <c r="M79" s="196">
        <v>72.84</v>
      </c>
      <c r="N79" s="196">
        <v>50.04</v>
      </c>
      <c r="O79" s="196">
        <v>70.69</v>
      </c>
      <c r="P79" s="196">
        <v>26.09</v>
      </c>
      <c r="Q79" s="196">
        <v>18.14</v>
      </c>
      <c r="R79" s="196">
        <v>17.96</v>
      </c>
      <c r="S79" s="196">
        <v>21.18</v>
      </c>
      <c r="T79" s="196">
        <v>0</v>
      </c>
      <c r="U79" s="196">
        <v>59.9</v>
      </c>
      <c r="V79" s="196">
        <v>8.7799999999999994</v>
      </c>
      <c r="W79" s="196">
        <v>19.149999999999999</v>
      </c>
      <c r="X79" s="196">
        <v>26.66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117.89</v>
      </c>
      <c r="AQ79" s="196">
        <v>38.21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245.75</v>
      </c>
      <c r="L80" s="196">
        <v>9.09</v>
      </c>
      <c r="M80" s="196">
        <v>72.84</v>
      </c>
      <c r="N80" s="196">
        <v>50.04</v>
      </c>
      <c r="O80" s="196">
        <v>70.69</v>
      </c>
      <c r="P80" s="196">
        <v>26.09</v>
      </c>
      <c r="Q80" s="196">
        <v>18.71</v>
      </c>
      <c r="R80" s="196">
        <v>17.96</v>
      </c>
      <c r="S80" s="196">
        <v>21.18</v>
      </c>
      <c r="T80" s="196">
        <v>0</v>
      </c>
      <c r="U80" s="196">
        <v>59.9</v>
      </c>
      <c r="V80" s="196">
        <v>8.7799999999999994</v>
      </c>
      <c r="W80" s="196">
        <v>19.149999999999999</v>
      </c>
      <c r="X80" s="196">
        <v>26.66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117.89</v>
      </c>
      <c r="AQ80" s="196">
        <v>38.21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245.75</v>
      </c>
      <c r="L81" s="196">
        <v>9.09</v>
      </c>
      <c r="M81" s="196">
        <v>61.5</v>
      </c>
      <c r="N81" s="196">
        <v>50.04</v>
      </c>
      <c r="O81" s="196">
        <v>70.69</v>
      </c>
      <c r="P81" s="196">
        <v>26.09</v>
      </c>
      <c r="Q81" s="196">
        <v>8.99</v>
      </c>
      <c r="R81" s="196">
        <v>17.96</v>
      </c>
      <c r="S81" s="196">
        <v>14.19</v>
      </c>
      <c r="T81" s="196">
        <v>0</v>
      </c>
      <c r="U81" s="196">
        <v>59.9</v>
      </c>
      <c r="V81" s="196">
        <v>8.7799999999999994</v>
      </c>
      <c r="W81" s="196">
        <v>19.149999999999999</v>
      </c>
      <c r="X81" s="196">
        <v>26.66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117.89</v>
      </c>
      <c r="AQ81" s="196">
        <v>38.21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245.75</v>
      </c>
      <c r="L82" s="196">
        <v>9.09</v>
      </c>
      <c r="M82" s="196">
        <v>61.5</v>
      </c>
      <c r="N82" s="196">
        <v>50.04</v>
      </c>
      <c r="O82" s="196">
        <v>70.69</v>
      </c>
      <c r="P82" s="196">
        <v>26.09</v>
      </c>
      <c r="Q82" s="196">
        <v>8.7100000000000009</v>
      </c>
      <c r="R82" s="196">
        <v>17.96</v>
      </c>
      <c r="S82" s="196">
        <v>11.18</v>
      </c>
      <c r="T82" s="196">
        <v>0</v>
      </c>
      <c r="U82" s="196">
        <v>59.9</v>
      </c>
      <c r="V82" s="196">
        <v>8.7799999999999994</v>
      </c>
      <c r="W82" s="196">
        <v>19.149999999999999</v>
      </c>
      <c r="X82" s="196">
        <v>26.66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117.89</v>
      </c>
      <c r="AQ82" s="196">
        <v>38.21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245.75</v>
      </c>
      <c r="L83" s="196">
        <v>9.09</v>
      </c>
      <c r="M83" s="196">
        <v>61.5</v>
      </c>
      <c r="N83" s="196">
        <v>50.04</v>
      </c>
      <c r="O83" s="196">
        <v>70.69</v>
      </c>
      <c r="P83" s="196">
        <v>26.09</v>
      </c>
      <c r="Q83" s="196">
        <v>11.52</v>
      </c>
      <c r="R83" s="196">
        <v>17.96</v>
      </c>
      <c r="S83" s="196">
        <v>11.18</v>
      </c>
      <c r="T83" s="196">
        <v>0</v>
      </c>
      <c r="U83" s="196">
        <v>59.9</v>
      </c>
      <c r="V83" s="196">
        <v>8.7799999999999994</v>
      </c>
      <c r="W83" s="196">
        <v>19.149999999999999</v>
      </c>
      <c r="X83" s="196">
        <v>26.66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79.430000000000007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117.89</v>
      </c>
      <c r="AQ83" s="196">
        <v>38.21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245.76</v>
      </c>
      <c r="L84" s="196">
        <v>9.09</v>
      </c>
      <c r="M84" s="196">
        <v>61.5</v>
      </c>
      <c r="N84" s="196">
        <v>50.04</v>
      </c>
      <c r="O84" s="196">
        <v>70.69</v>
      </c>
      <c r="P84" s="196">
        <v>26.09</v>
      </c>
      <c r="Q84" s="196">
        <v>11.52</v>
      </c>
      <c r="R84" s="196">
        <v>17.96</v>
      </c>
      <c r="S84" s="196">
        <v>11.18</v>
      </c>
      <c r="T84" s="196">
        <v>0</v>
      </c>
      <c r="U84" s="196">
        <v>59.9</v>
      </c>
      <c r="V84" s="196">
        <v>8.7799999999999994</v>
      </c>
      <c r="W84" s="196">
        <v>19.149999999999999</v>
      </c>
      <c r="X84" s="196">
        <v>26.66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79.430000000000007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117.89</v>
      </c>
      <c r="AQ84" s="196">
        <v>38.21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241.97</v>
      </c>
      <c r="L85" s="196">
        <v>9.09</v>
      </c>
      <c r="M85" s="196">
        <v>61.5</v>
      </c>
      <c r="N85" s="196">
        <v>50.04</v>
      </c>
      <c r="O85" s="196">
        <v>70.69</v>
      </c>
      <c r="P85" s="196">
        <v>26.09</v>
      </c>
      <c r="Q85" s="196">
        <v>14.83</v>
      </c>
      <c r="R85" s="196">
        <v>17.96</v>
      </c>
      <c r="S85" s="196">
        <v>18.45</v>
      </c>
      <c r="T85" s="196">
        <v>0</v>
      </c>
      <c r="U85" s="196">
        <v>59.9</v>
      </c>
      <c r="V85" s="196">
        <v>8.7799999999999994</v>
      </c>
      <c r="W85" s="196">
        <v>19.149999999999999</v>
      </c>
      <c r="X85" s="196">
        <v>26.66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117.89</v>
      </c>
      <c r="AQ85" s="196">
        <v>38.21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245.76</v>
      </c>
      <c r="L86" s="196">
        <v>9.09</v>
      </c>
      <c r="M86" s="196">
        <v>61.5</v>
      </c>
      <c r="N86" s="196">
        <v>50.04</v>
      </c>
      <c r="O86" s="196">
        <v>70.69</v>
      </c>
      <c r="P86" s="196">
        <v>26.09</v>
      </c>
      <c r="Q86" s="196">
        <v>14.83</v>
      </c>
      <c r="R86" s="196">
        <v>17.96</v>
      </c>
      <c r="S86" s="196">
        <v>18.45</v>
      </c>
      <c r="T86" s="196">
        <v>0</v>
      </c>
      <c r="U86" s="196">
        <v>59.9</v>
      </c>
      <c r="V86" s="196">
        <v>8.7799999999999994</v>
      </c>
      <c r="W86" s="196">
        <v>19.149999999999999</v>
      </c>
      <c r="X86" s="196">
        <v>26.66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117.89</v>
      </c>
      <c r="AQ86" s="196">
        <v>38.21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245.76</v>
      </c>
      <c r="L87" s="196">
        <v>9.09</v>
      </c>
      <c r="M87" s="196">
        <v>61.5</v>
      </c>
      <c r="N87" s="196">
        <v>50.04</v>
      </c>
      <c r="O87" s="196">
        <v>70.69</v>
      </c>
      <c r="P87" s="196">
        <v>26.09</v>
      </c>
      <c r="Q87" s="196">
        <v>14.83</v>
      </c>
      <c r="R87" s="196">
        <v>22.88</v>
      </c>
      <c r="S87" s="196">
        <v>18.45</v>
      </c>
      <c r="T87" s="196">
        <v>0</v>
      </c>
      <c r="U87" s="196">
        <v>59.9</v>
      </c>
      <c r="V87" s="196">
        <v>8.7799999999999994</v>
      </c>
      <c r="W87" s="196">
        <v>19.149999999999999</v>
      </c>
      <c r="X87" s="196">
        <v>26.66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117.89</v>
      </c>
      <c r="AQ87" s="196">
        <v>38.21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245.76</v>
      </c>
      <c r="L88" s="196">
        <v>9.09</v>
      </c>
      <c r="M88" s="196">
        <v>61.5</v>
      </c>
      <c r="N88" s="196">
        <v>50.04</v>
      </c>
      <c r="O88" s="196">
        <v>70.69</v>
      </c>
      <c r="P88" s="196">
        <v>26.09</v>
      </c>
      <c r="Q88" s="196">
        <v>14.83</v>
      </c>
      <c r="R88" s="196">
        <v>29.89</v>
      </c>
      <c r="S88" s="196">
        <v>18.45</v>
      </c>
      <c r="T88" s="196">
        <v>0</v>
      </c>
      <c r="U88" s="196">
        <v>59.9</v>
      </c>
      <c r="V88" s="196">
        <v>8.7799999999999994</v>
      </c>
      <c r="W88" s="196">
        <v>19.149999999999999</v>
      </c>
      <c r="X88" s="196">
        <v>26.66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117.89</v>
      </c>
      <c r="AQ88" s="196">
        <v>38.22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245.76</v>
      </c>
      <c r="L89" s="196">
        <v>9.09</v>
      </c>
      <c r="M89" s="196">
        <v>61.5</v>
      </c>
      <c r="N89" s="196">
        <v>50.04</v>
      </c>
      <c r="O89" s="196">
        <v>70.69</v>
      </c>
      <c r="P89" s="196">
        <v>26.09</v>
      </c>
      <c r="Q89" s="196">
        <v>14.83</v>
      </c>
      <c r="R89" s="196">
        <v>29.89</v>
      </c>
      <c r="S89" s="196">
        <v>18.45</v>
      </c>
      <c r="T89" s="196">
        <v>0</v>
      </c>
      <c r="U89" s="196">
        <v>59.9</v>
      </c>
      <c r="V89" s="196">
        <v>8.7799999999999994</v>
      </c>
      <c r="W89" s="196">
        <v>19.149999999999999</v>
      </c>
      <c r="X89" s="196">
        <v>26.66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117.89</v>
      </c>
      <c r="AQ89" s="196">
        <v>38.21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245.76</v>
      </c>
      <c r="L90" s="196">
        <v>9.09</v>
      </c>
      <c r="M90" s="196">
        <v>61.5</v>
      </c>
      <c r="N90" s="196">
        <v>50.04</v>
      </c>
      <c r="O90" s="196">
        <v>70.69</v>
      </c>
      <c r="P90" s="196">
        <v>26.09</v>
      </c>
      <c r="Q90" s="196">
        <v>14.83</v>
      </c>
      <c r="R90" s="196">
        <v>24.12</v>
      </c>
      <c r="S90" s="196">
        <v>18.45</v>
      </c>
      <c r="T90" s="196">
        <v>0</v>
      </c>
      <c r="U90" s="196">
        <v>59.9</v>
      </c>
      <c r="V90" s="196">
        <v>8.7799999999999994</v>
      </c>
      <c r="W90" s="196">
        <v>19.149999999999999</v>
      </c>
      <c r="X90" s="196">
        <v>26.66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117.89</v>
      </c>
      <c r="AQ90" s="196">
        <v>38.21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245.75</v>
      </c>
      <c r="L91" s="196">
        <v>9.09</v>
      </c>
      <c r="M91" s="196">
        <v>61.5</v>
      </c>
      <c r="N91" s="196">
        <v>50.04</v>
      </c>
      <c r="O91" s="196">
        <v>70.69</v>
      </c>
      <c r="P91" s="196">
        <v>26.09</v>
      </c>
      <c r="Q91" s="196">
        <v>9.0299999999999994</v>
      </c>
      <c r="R91" s="196">
        <v>17.96</v>
      </c>
      <c r="S91" s="196">
        <v>11.18</v>
      </c>
      <c r="T91" s="196">
        <v>0</v>
      </c>
      <c r="U91" s="196">
        <v>59.9</v>
      </c>
      <c r="V91" s="196">
        <v>8.7799999999999994</v>
      </c>
      <c r="W91" s="196">
        <v>19.149999999999999</v>
      </c>
      <c r="X91" s="196">
        <v>26.66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117.89</v>
      </c>
      <c r="AQ91" s="196">
        <v>38.21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245.76</v>
      </c>
      <c r="L92" s="196">
        <v>9.09</v>
      </c>
      <c r="M92" s="196">
        <v>61.5</v>
      </c>
      <c r="N92" s="196">
        <v>50.04</v>
      </c>
      <c r="O92" s="196">
        <v>70.69</v>
      </c>
      <c r="P92" s="196">
        <v>26.09</v>
      </c>
      <c r="Q92" s="196">
        <v>8.7100000000000009</v>
      </c>
      <c r="R92" s="196">
        <v>17.96</v>
      </c>
      <c r="S92" s="196">
        <v>11.18</v>
      </c>
      <c r="T92" s="196">
        <v>0</v>
      </c>
      <c r="U92" s="196">
        <v>59.9</v>
      </c>
      <c r="V92" s="196">
        <v>8.7799999999999994</v>
      </c>
      <c r="W92" s="196">
        <v>19.149999999999999</v>
      </c>
      <c r="X92" s="196">
        <v>26.66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117.89</v>
      </c>
      <c r="AQ92" s="196">
        <v>38.21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245.75</v>
      </c>
      <c r="L93" s="196">
        <v>9.09</v>
      </c>
      <c r="M93" s="196">
        <v>61.5</v>
      </c>
      <c r="N93" s="196">
        <v>50.04</v>
      </c>
      <c r="O93" s="196">
        <v>70.69</v>
      </c>
      <c r="P93" s="196">
        <v>26.09</v>
      </c>
      <c r="Q93" s="196">
        <v>8.7100000000000009</v>
      </c>
      <c r="R93" s="196">
        <v>17.96</v>
      </c>
      <c r="S93" s="196">
        <v>11.18</v>
      </c>
      <c r="T93" s="196">
        <v>0</v>
      </c>
      <c r="U93" s="196">
        <v>59.9</v>
      </c>
      <c r="V93" s="196">
        <v>8.7799999999999994</v>
      </c>
      <c r="W93" s="196">
        <v>19.149999999999999</v>
      </c>
      <c r="X93" s="196">
        <v>26.66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117.89</v>
      </c>
      <c r="AQ93" s="196">
        <v>38.21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245.76</v>
      </c>
      <c r="L94" s="196">
        <v>9.09</v>
      </c>
      <c r="M94" s="196">
        <v>61.5</v>
      </c>
      <c r="N94" s="196">
        <v>50.04</v>
      </c>
      <c r="O94" s="196">
        <v>70.69</v>
      </c>
      <c r="P94" s="196">
        <v>26.09</v>
      </c>
      <c r="Q94" s="196">
        <v>8.7100000000000009</v>
      </c>
      <c r="R94" s="196">
        <v>17.96</v>
      </c>
      <c r="S94" s="196">
        <v>11.18</v>
      </c>
      <c r="T94" s="196">
        <v>0</v>
      </c>
      <c r="U94" s="196">
        <v>59.9</v>
      </c>
      <c r="V94" s="196">
        <v>8.7799999999999994</v>
      </c>
      <c r="W94" s="196">
        <v>19.149999999999999</v>
      </c>
      <c r="X94" s="196">
        <v>26.66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117.89</v>
      </c>
      <c r="AQ94" s="196">
        <v>38.21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245.76</v>
      </c>
      <c r="L95" s="196">
        <v>9.09</v>
      </c>
      <c r="M95" s="196">
        <v>61.5</v>
      </c>
      <c r="N95" s="196">
        <v>50.04</v>
      </c>
      <c r="O95" s="196">
        <v>70.69</v>
      </c>
      <c r="P95" s="196">
        <v>26.09</v>
      </c>
      <c r="Q95" s="196">
        <v>8.7100000000000009</v>
      </c>
      <c r="R95" s="196">
        <v>17.96</v>
      </c>
      <c r="S95" s="196">
        <v>11.18</v>
      </c>
      <c r="T95" s="196">
        <v>0</v>
      </c>
      <c r="U95" s="196">
        <v>59.9</v>
      </c>
      <c r="V95" s="196">
        <v>8.7799999999999994</v>
      </c>
      <c r="W95" s="196">
        <v>19.149999999999999</v>
      </c>
      <c r="X95" s="196">
        <v>26.66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117.89</v>
      </c>
      <c r="AQ95" s="196">
        <v>38.21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245.76</v>
      </c>
      <c r="L96" s="196">
        <v>9.09</v>
      </c>
      <c r="M96" s="196">
        <v>61.5</v>
      </c>
      <c r="N96" s="196">
        <v>50.04</v>
      </c>
      <c r="O96" s="196">
        <v>70.69</v>
      </c>
      <c r="P96" s="196">
        <v>26.09</v>
      </c>
      <c r="Q96" s="196">
        <v>8.7100000000000009</v>
      </c>
      <c r="R96" s="196">
        <v>17.96</v>
      </c>
      <c r="S96" s="196">
        <v>11.18</v>
      </c>
      <c r="T96" s="196">
        <v>0</v>
      </c>
      <c r="U96" s="196">
        <v>59.9</v>
      </c>
      <c r="V96" s="196">
        <v>8.7799999999999994</v>
      </c>
      <c r="W96" s="196">
        <v>19.149999999999999</v>
      </c>
      <c r="X96" s="196">
        <v>26.66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117.89</v>
      </c>
      <c r="AQ96" s="196">
        <v>38.21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245.76</v>
      </c>
      <c r="L97" s="196">
        <v>9.09</v>
      </c>
      <c r="M97" s="196">
        <v>61.5</v>
      </c>
      <c r="N97" s="196">
        <v>50.04</v>
      </c>
      <c r="O97" s="196">
        <v>70.69</v>
      </c>
      <c r="P97" s="196">
        <v>26.09</v>
      </c>
      <c r="Q97" s="196">
        <v>8.7100000000000009</v>
      </c>
      <c r="R97" s="196">
        <v>17.96</v>
      </c>
      <c r="S97" s="196">
        <v>11.18</v>
      </c>
      <c r="T97" s="196">
        <v>0</v>
      </c>
      <c r="U97" s="196">
        <v>59.9</v>
      </c>
      <c r="V97" s="196">
        <v>8.7799999999999994</v>
      </c>
      <c r="W97" s="196">
        <v>19.16</v>
      </c>
      <c r="X97" s="196">
        <v>26.66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117.89</v>
      </c>
      <c r="AQ97" s="196">
        <v>38.21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245.76</v>
      </c>
      <c r="L98" s="196">
        <v>9.09</v>
      </c>
      <c r="M98" s="196">
        <v>61.5</v>
      </c>
      <c r="N98" s="196">
        <v>50.04</v>
      </c>
      <c r="O98" s="196">
        <v>70.69</v>
      </c>
      <c r="P98" s="196">
        <v>26.09</v>
      </c>
      <c r="Q98" s="196">
        <v>8.7100000000000009</v>
      </c>
      <c r="R98" s="196">
        <v>17.96</v>
      </c>
      <c r="S98" s="196">
        <v>11.18</v>
      </c>
      <c r="T98" s="196">
        <v>0</v>
      </c>
      <c r="U98" s="196">
        <v>59.9</v>
      </c>
      <c r="V98" s="196">
        <v>8.7799999999999994</v>
      </c>
      <c r="W98" s="196">
        <v>19.16</v>
      </c>
      <c r="X98" s="196">
        <v>26.66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117.89</v>
      </c>
      <c r="AQ98" s="196">
        <v>38.21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5.2556424999999978</v>
      </c>
      <c r="L99">
        <f t="shared" si="0"/>
        <v>0.10763499999999991</v>
      </c>
      <c r="M99">
        <f t="shared" si="0"/>
        <v>1.4872250000000002</v>
      </c>
      <c r="N99">
        <f t="shared" si="0"/>
        <v>1.2033424999999993</v>
      </c>
      <c r="O99">
        <f t="shared" si="0"/>
        <v>1.6984974999999967</v>
      </c>
      <c r="P99">
        <f t="shared" si="0"/>
        <v>0.62615999999999994</v>
      </c>
      <c r="Q99">
        <f t="shared" si="0"/>
        <v>0.14850500000000003</v>
      </c>
      <c r="R99">
        <f t="shared" si="0"/>
        <v>0.28657000000000021</v>
      </c>
      <c r="S99">
        <f t="shared" si="0"/>
        <v>0.20772499999999991</v>
      </c>
      <c r="T99">
        <f t="shared" si="0"/>
        <v>0</v>
      </c>
      <c r="U99">
        <f t="shared" si="0"/>
        <v>1.4375999999999984</v>
      </c>
      <c r="V99">
        <f t="shared" si="0"/>
        <v>0.19256999999999963</v>
      </c>
      <c r="W99">
        <f t="shared" si="0"/>
        <v>0.44934000000000079</v>
      </c>
      <c r="X99">
        <f t="shared" si="0"/>
        <v>0.63795500000000005</v>
      </c>
      <c r="Y99">
        <f t="shared" si="0"/>
        <v>0</v>
      </c>
      <c r="Z99">
        <f t="shared" si="0"/>
        <v>0</v>
      </c>
      <c r="AA99">
        <f t="shared" si="0"/>
        <v>0.36190000000000055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2.1297300000000017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2.7982999999999989</v>
      </c>
      <c r="AQ99">
        <f t="shared" ref="AQ99:AT99" si="1">SUM(AQ3:AQ98)/4000</f>
        <v>0.84586250000000063</v>
      </c>
      <c r="AR99">
        <f t="shared" si="1"/>
        <v>0.44745499999999977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38.01</v>
      </c>
      <c r="L3" s="196">
        <v>9.64</v>
      </c>
      <c r="M3" s="196">
        <v>0</v>
      </c>
      <c r="N3" s="196">
        <v>28.93</v>
      </c>
      <c r="O3" s="196">
        <v>48.59</v>
      </c>
      <c r="P3" s="196">
        <v>65.430000000000007</v>
      </c>
      <c r="Q3" s="196">
        <v>1.93</v>
      </c>
      <c r="R3" s="196">
        <v>10.38</v>
      </c>
      <c r="S3" s="196">
        <v>2.89</v>
      </c>
      <c r="T3" s="196">
        <v>0</v>
      </c>
      <c r="U3" s="196">
        <v>319.20999999999998</v>
      </c>
      <c r="V3" s="196">
        <v>5.08</v>
      </c>
      <c r="W3" s="196">
        <v>11.08</v>
      </c>
      <c r="X3" s="196">
        <v>13.23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68.17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38.58</v>
      </c>
      <c r="L4" s="196">
        <v>9.64</v>
      </c>
      <c r="M4" s="196">
        <v>0</v>
      </c>
      <c r="N4" s="196">
        <v>28.93</v>
      </c>
      <c r="O4" s="196">
        <v>48.59</v>
      </c>
      <c r="P4" s="196">
        <v>65.430000000000007</v>
      </c>
      <c r="Q4" s="196">
        <v>1.93</v>
      </c>
      <c r="R4" s="196">
        <v>10.38</v>
      </c>
      <c r="S4" s="196">
        <v>2.89</v>
      </c>
      <c r="T4" s="196">
        <v>0</v>
      </c>
      <c r="U4" s="196">
        <v>319.20999999999998</v>
      </c>
      <c r="V4" s="196">
        <v>5.08</v>
      </c>
      <c r="W4" s="196">
        <v>11.08</v>
      </c>
      <c r="X4" s="196">
        <v>13.23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68.17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38.58</v>
      </c>
      <c r="L5" s="196">
        <v>9.64</v>
      </c>
      <c r="M5" s="196">
        <v>0</v>
      </c>
      <c r="N5" s="196">
        <v>28.93</v>
      </c>
      <c r="O5" s="196">
        <v>48.59</v>
      </c>
      <c r="P5" s="196">
        <v>65.430000000000007</v>
      </c>
      <c r="Q5" s="196">
        <v>1.93</v>
      </c>
      <c r="R5" s="196">
        <v>10.38</v>
      </c>
      <c r="S5" s="196">
        <v>2.89</v>
      </c>
      <c r="T5" s="196">
        <v>0</v>
      </c>
      <c r="U5" s="196">
        <v>319.20999999999998</v>
      </c>
      <c r="V5" s="196">
        <v>5.08</v>
      </c>
      <c r="W5" s="196">
        <v>11.08</v>
      </c>
      <c r="X5" s="196">
        <v>13.23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68.17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38.58</v>
      </c>
      <c r="L6" s="196">
        <v>9.64</v>
      </c>
      <c r="M6" s="196">
        <v>0</v>
      </c>
      <c r="N6" s="196">
        <v>28.93</v>
      </c>
      <c r="O6" s="196">
        <v>48.59</v>
      </c>
      <c r="P6" s="196">
        <v>65.430000000000007</v>
      </c>
      <c r="Q6" s="196">
        <v>1.93</v>
      </c>
      <c r="R6" s="196">
        <v>10.38</v>
      </c>
      <c r="S6" s="196">
        <v>2.89</v>
      </c>
      <c r="T6" s="196">
        <v>0</v>
      </c>
      <c r="U6" s="196">
        <v>319.20999999999998</v>
      </c>
      <c r="V6" s="196">
        <v>5.08</v>
      </c>
      <c r="W6" s="196">
        <v>11.08</v>
      </c>
      <c r="X6" s="196">
        <v>13.23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68.17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38.58</v>
      </c>
      <c r="L7" s="196">
        <v>9.64</v>
      </c>
      <c r="M7" s="196">
        <v>0</v>
      </c>
      <c r="N7" s="196">
        <v>28.93</v>
      </c>
      <c r="O7" s="196">
        <v>48.59</v>
      </c>
      <c r="P7" s="196">
        <v>65.430000000000007</v>
      </c>
      <c r="Q7" s="196">
        <v>1.93</v>
      </c>
      <c r="R7" s="196">
        <v>4.82</v>
      </c>
      <c r="S7" s="196">
        <v>2.89</v>
      </c>
      <c r="T7" s="196">
        <v>0</v>
      </c>
      <c r="U7" s="196">
        <v>319.20999999999998</v>
      </c>
      <c r="V7" s="196">
        <v>0</v>
      </c>
      <c r="W7" s="196">
        <v>11.08</v>
      </c>
      <c r="X7" s="196">
        <v>13.23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68.17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38.58</v>
      </c>
      <c r="L8" s="196">
        <v>9.64</v>
      </c>
      <c r="M8" s="196">
        <v>0</v>
      </c>
      <c r="N8" s="196">
        <v>28.93</v>
      </c>
      <c r="O8" s="196">
        <v>48.59</v>
      </c>
      <c r="P8" s="196">
        <v>65.430000000000007</v>
      </c>
      <c r="Q8" s="196">
        <v>1.93</v>
      </c>
      <c r="R8" s="196">
        <v>4.82</v>
      </c>
      <c r="S8" s="196">
        <v>2.89</v>
      </c>
      <c r="T8" s="196">
        <v>0</v>
      </c>
      <c r="U8" s="196">
        <v>319.20999999999998</v>
      </c>
      <c r="V8" s="196">
        <v>0</v>
      </c>
      <c r="W8" s="196">
        <v>11.08</v>
      </c>
      <c r="X8" s="196">
        <v>13.23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68.17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38.58</v>
      </c>
      <c r="L9" s="196">
        <v>9.64</v>
      </c>
      <c r="M9" s="196">
        <v>0</v>
      </c>
      <c r="N9" s="196">
        <v>28.93</v>
      </c>
      <c r="O9" s="196">
        <v>48.59</v>
      </c>
      <c r="P9" s="196">
        <v>65.430000000000007</v>
      </c>
      <c r="Q9" s="196">
        <v>1.93</v>
      </c>
      <c r="R9" s="196">
        <v>4.82</v>
      </c>
      <c r="S9" s="196">
        <v>2.89</v>
      </c>
      <c r="T9" s="196">
        <v>0</v>
      </c>
      <c r="U9" s="196">
        <v>319.20999999999998</v>
      </c>
      <c r="V9" s="196">
        <v>0</v>
      </c>
      <c r="W9" s="196">
        <v>11.08</v>
      </c>
      <c r="X9" s="196">
        <v>13.23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68.17</v>
      </c>
      <c r="AQ9" s="196">
        <v>9.65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38.58</v>
      </c>
      <c r="L10" s="196">
        <v>9.64</v>
      </c>
      <c r="M10" s="196">
        <v>0</v>
      </c>
      <c r="N10" s="196">
        <v>28.93</v>
      </c>
      <c r="O10" s="196">
        <v>48.59</v>
      </c>
      <c r="P10" s="196">
        <v>65.430000000000007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319.20999999999998</v>
      </c>
      <c r="V10" s="196">
        <v>0</v>
      </c>
      <c r="W10" s="196">
        <v>11.08</v>
      </c>
      <c r="X10" s="196">
        <v>13.23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68.17</v>
      </c>
      <c r="AQ10" s="196">
        <v>9.65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38.58</v>
      </c>
      <c r="L11" s="196">
        <v>9.64</v>
      </c>
      <c r="M11" s="196">
        <v>0</v>
      </c>
      <c r="N11" s="196">
        <v>28.93</v>
      </c>
      <c r="O11" s="196">
        <v>48.59</v>
      </c>
      <c r="P11" s="196">
        <v>65.430000000000007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319.20999999999998</v>
      </c>
      <c r="V11" s="196">
        <v>0</v>
      </c>
      <c r="W11" s="196">
        <v>11.08</v>
      </c>
      <c r="X11" s="196">
        <v>13.23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68.17</v>
      </c>
      <c r="AQ11" s="196">
        <v>9.65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38.58</v>
      </c>
      <c r="L12" s="196">
        <v>9.64</v>
      </c>
      <c r="M12" s="196">
        <v>0</v>
      </c>
      <c r="N12" s="196">
        <v>28.93</v>
      </c>
      <c r="O12" s="196">
        <v>48.59</v>
      </c>
      <c r="P12" s="196">
        <v>65.430000000000007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319.20999999999998</v>
      </c>
      <c r="V12" s="196">
        <v>0</v>
      </c>
      <c r="W12" s="196">
        <v>11.08</v>
      </c>
      <c r="X12" s="196">
        <v>13.23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68.17</v>
      </c>
      <c r="AQ12" s="196">
        <v>9.65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38.58</v>
      </c>
      <c r="L13" s="196">
        <v>9.64</v>
      </c>
      <c r="M13" s="196">
        <v>0</v>
      </c>
      <c r="N13" s="196">
        <v>28.93</v>
      </c>
      <c r="O13" s="196">
        <v>48.59</v>
      </c>
      <c r="P13" s="196">
        <v>65.430000000000007</v>
      </c>
      <c r="Q13" s="196">
        <v>1.93</v>
      </c>
      <c r="R13" s="196">
        <v>4.82</v>
      </c>
      <c r="S13" s="196">
        <v>2.89</v>
      </c>
      <c r="T13" s="196">
        <v>0</v>
      </c>
      <c r="U13" s="196">
        <v>319.20999999999998</v>
      </c>
      <c r="V13" s="196">
        <v>0</v>
      </c>
      <c r="W13" s="196">
        <v>11.08</v>
      </c>
      <c r="X13" s="196">
        <v>13.23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68.17</v>
      </c>
      <c r="AQ13" s="196">
        <v>9.65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38.58</v>
      </c>
      <c r="L14" s="196">
        <v>9.64</v>
      </c>
      <c r="M14" s="196">
        <v>0</v>
      </c>
      <c r="N14" s="196">
        <v>28.93</v>
      </c>
      <c r="O14" s="196">
        <v>48.59</v>
      </c>
      <c r="P14" s="196">
        <v>65.430000000000007</v>
      </c>
      <c r="Q14" s="196">
        <v>1.93</v>
      </c>
      <c r="R14" s="196">
        <v>4.82</v>
      </c>
      <c r="S14" s="196">
        <v>2.89</v>
      </c>
      <c r="T14" s="196">
        <v>0</v>
      </c>
      <c r="U14" s="196">
        <v>319.20999999999998</v>
      </c>
      <c r="V14" s="196">
        <v>0</v>
      </c>
      <c r="W14" s="196">
        <v>11.08</v>
      </c>
      <c r="X14" s="196">
        <v>13.23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68.17</v>
      </c>
      <c r="AQ14" s="196">
        <v>9.65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38.58</v>
      </c>
      <c r="L15" s="196">
        <v>9.64</v>
      </c>
      <c r="M15" s="196">
        <v>0</v>
      </c>
      <c r="N15" s="196">
        <v>28.93</v>
      </c>
      <c r="O15" s="196">
        <v>48.59</v>
      </c>
      <c r="P15" s="196">
        <v>65.430000000000007</v>
      </c>
      <c r="Q15" s="196">
        <v>1.93</v>
      </c>
      <c r="R15" s="196">
        <v>4.82</v>
      </c>
      <c r="S15" s="196">
        <v>2.89</v>
      </c>
      <c r="T15" s="196">
        <v>0</v>
      </c>
      <c r="U15" s="196">
        <v>319.20999999999998</v>
      </c>
      <c r="V15" s="196">
        <v>0</v>
      </c>
      <c r="W15" s="196">
        <v>11.08</v>
      </c>
      <c r="X15" s="196">
        <v>13.23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68.17</v>
      </c>
      <c r="AQ15" s="196">
        <v>9.65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38.58</v>
      </c>
      <c r="L16" s="196">
        <v>9.64</v>
      </c>
      <c r="M16" s="196">
        <v>0</v>
      </c>
      <c r="N16" s="196">
        <v>28.93</v>
      </c>
      <c r="O16" s="196">
        <v>48.59</v>
      </c>
      <c r="P16" s="196">
        <v>65.430000000000007</v>
      </c>
      <c r="Q16" s="196">
        <v>1.93</v>
      </c>
      <c r="R16" s="196">
        <v>4.82</v>
      </c>
      <c r="S16" s="196">
        <v>2.89</v>
      </c>
      <c r="T16" s="196">
        <v>0</v>
      </c>
      <c r="U16" s="196">
        <v>319.20999999999998</v>
      </c>
      <c r="V16" s="196">
        <v>0</v>
      </c>
      <c r="W16" s="196">
        <v>11.08</v>
      </c>
      <c r="X16" s="196">
        <v>13.23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68.17</v>
      </c>
      <c r="AQ16" s="196">
        <v>9.65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38.58</v>
      </c>
      <c r="L17" s="196">
        <v>9.64</v>
      </c>
      <c r="M17" s="196">
        <v>0</v>
      </c>
      <c r="N17" s="196">
        <v>28.93</v>
      </c>
      <c r="O17" s="196">
        <v>48.59</v>
      </c>
      <c r="P17" s="196">
        <v>65.430000000000007</v>
      </c>
      <c r="Q17" s="196">
        <v>1.93</v>
      </c>
      <c r="R17" s="196">
        <v>4.82</v>
      </c>
      <c r="S17" s="196">
        <v>2.89</v>
      </c>
      <c r="T17" s="196">
        <v>0</v>
      </c>
      <c r="U17" s="196">
        <v>319.20999999999998</v>
      </c>
      <c r="V17" s="196">
        <v>0</v>
      </c>
      <c r="W17" s="196">
        <v>11.08</v>
      </c>
      <c r="X17" s="196">
        <v>13.23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68.17</v>
      </c>
      <c r="AQ17" s="196">
        <v>9.65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38.58</v>
      </c>
      <c r="L18" s="196">
        <v>9.64</v>
      </c>
      <c r="M18" s="196">
        <v>0</v>
      </c>
      <c r="N18" s="196">
        <v>28.93</v>
      </c>
      <c r="O18" s="196">
        <v>48.59</v>
      </c>
      <c r="P18" s="196">
        <v>65.430000000000007</v>
      </c>
      <c r="Q18" s="196">
        <v>1.93</v>
      </c>
      <c r="R18" s="196">
        <v>4.82</v>
      </c>
      <c r="S18" s="196">
        <v>2.89</v>
      </c>
      <c r="T18" s="196">
        <v>0</v>
      </c>
      <c r="U18" s="196">
        <v>319.20999999999998</v>
      </c>
      <c r="V18" s="196">
        <v>0</v>
      </c>
      <c r="W18" s="196">
        <v>11.08</v>
      </c>
      <c r="X18" s="196">
        <v>13.23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51.12</v>
      </c>
      <c r="AQ18" s="196">
        <v>9.65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38.58</v>
      </c>
      <c r="L19" s="196">
        <v>9.64</v>
      </c>
      <c r="M19" s="196">
        <v>0</v>
      </c>
      <c r="N19" s="196">
        <v>28.93</v>
      </c>
      <c r="O19" s="196">
        <v>48.59</v>
      </c>
      <c r="P19" s="196">
        <v>65.430000000000007</v>
      </c>
      <c r="Q19" s="196">
        <v>1.93</v>
      </c>
      <c r="R19" s="196">
        <v>4.82</v>
      </c>
      <c r="S19" s="196">
        <v>2.89</v>
      </c>
      <c r="T19" s="196">
        <v>0</v>
      </c>
      <c r="U19" s="196">
        <v>319.20999999999998</v>
      </c>
      <c r="V19" s="196">
        <v>0</v>
      </c>
      <c r="W19" s="196">
        <v>11.08</v>
      </c>
      <c r="X19" s="196">
        <v>5.79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28.94</v>
      </c>
      <c r="AQ19" s="196">
        <v>9.65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38.58</v>
      </c>
      <c r="L20" s="196">
        <v>9.64</v>
      </c>
      <c r="M20" s="196">
        <v>0</v>
      </c>
      <c r="N20" s="196">
        <v>28.93</v>
      </c>
      <c r="O20" s="196">
        <v>48.59</v>
      </c>
      <c r="P20" s="196">
        <v>65.430000000000007</v>
      </c>
      <c r="Q20" s="196">
        <v>1.93</v>
      </c>
      <c r="R20" s="196">
        <v>4.82</v>
      </c>
      <c r="S20" s="196">
        <v>2.89</v>
      </c>
      <c r="T20" s="196">
        <v>0</v>
      </c>
      <c r="U20" s="196">
        <v>319.20999999999998</v>
      </c>
      <c r="V20" s="196">
        <v>0</v>
      </c>
      <c r="W20" s="196">
        <v>11.08</v>
      </c>
      <c r="X20" s="196">
        <v>5.79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28.94</v>
      </c>
      <c r="AQ20" s="196">
        <v>9.65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33.880000000000003</v>
      </c>
      <c r="L21" s="196">
        <v>9.64</v>
      </c>
      <c r="M21" s="196">
        <v>0</v>
      </c>
      <c r="N21" s="196">
        <v>28.93</v>
      </c>
      <c r="O21" s="196">
        <v>48.59</v>
      </c>
      <c r="P21" s="196">
        <v>65.430000000000007</v>
      </c>
      <c r="Q21" s="196">
        <v>1.93</v>
      </c>
      <c r="R21" s="196">
        <v>4.82</v>
      </c>
      <c r="S21" s="196">
        <v>2.89</v>
      </c>
      <c r="T21" s="196">
        <v>0</v>
      </c>
      <c r="U21" s="196">
        <v>319.20999999999998</v>
      </c>
      <c r="V21" s="196">
        <v>0</v>
      </c>
      <c r="W21" s="196">
        <v>11.08</v>
      </c>
      <c r="X21" s="196">
        <v>5.79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28.94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38.58</v>
      </c>
      <c r="L22" s="196">
        <v>9.64</v>
      </c>
      <c r="M22" s="196">
        <v>0</v>
      </c>
      <c r="N22" s="196">
        <v>28.93</v>
      </c>
      <c r="O22" s="196">
        <v>48.59</v>
      </c>
      <c r="P22" s="196">
        <v>65.430000000000007</v>
      </c>
      <c r="Q22" s="196">
        <v>1.93</v>
      </c>
      <c r="R22" s="196">
        <v>4.82</v>
      </c>
      <c r="S22" s="196">
        <v>2.89</v>
      </c>
      <c r="T22" s="196">
        <v>0</v>
      </c>
      <c r="U22" s="196">
        <v>319.20999999999998</v>
      </c>
      <c r="V22" s="196">
        <v>0</v>
      </c>
      <c r="W22" s="196">
        <v>11.08</v>
      </c>
      <c r="X22" s="196">
        <v>5.79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28.94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38.58</v>
      </c>
      <c r="L23" s="196">
        <v>9.64</v>
      </c>
      <c r="M23" s="196">
        <v>0</v>
      </c>
      <c r="N23" s="196">
        <v>28.93</v>
      </c>
      <c r="O23" s="196">
        <v>48.59</v>
      </c>
      <c r="P23" s="196">
        <v>65.430000000000007</v>
      </c>
      <c r="Q23" s="196">
        <v>1.93</v>
      </c>
      <c r="R23" s="196">
        <v>10.38</v>
      </c>
      <c r="S23" s="196">
        <v>2.89</v>
      </c>
      <c r="T23" s="196">
        <v>0</v>
      </c>
      <c r="U23" s="196">
        <v>319.20999999999998</v>
      </c>
      <c r="V23" s="196">
        <v>3.98</v>
      </c>
      <c r="W23" s="196">
        <v>11.08</v>
      </c>
      <c r="X23" s="196">
        <v>13.23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68.17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36.42</v>
      </c>
      <c r="L24" s="196">
        <v>9.64</v>
      </c>
      <c r="M24" s="196">
        <v>0</v>
      </c>
      <c r="N24" s="196">
        <v>28.93</v>
      </c>
      <c r="O24" s="196">
        <v>48.59</v>
      </c>
      <c r="P24" s="196">
        <v>65.430000000000007</v>
      </c>
      <c r="Q24" s="196">
        <v>1.93</v>
      </c>
      <c r="R24" s="196">
        <v>10.38</v>
      </c>
      <c r="S24" s="196">
        <v>2.89</v>
      </c>
      <c r="T24" s="196">
        <v>0</v>
      </c>
      <c r="U24" s="196">
        <v>319.20999999999998</v>
      </c>
      <c r="V24" s="196">
        <v>5.08</v>
      </c>
      <c r="W24" s="196">
        <v>11.08</v>
      </c>
      <c r="X24" s="196">
        <v>13.23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68.17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38.58</v>
      </c>
      <c r="L25" s="196">
        <v>9.64</v>
      </c>
      <c r="M25" s="196">
        <v>0</v>
      </c>
      <c r="N25" s="196">
        <v>28.93</v>
      </c>
      <c r="O25" s="196">
        <v>48.59</v>
      </c>
      <c r="P25" s="196">
        <v>65.430000000000007</v>
      </c>
      <c r="Q25" s="196">
        <v>1.93</v>
      </c>
      <c r="R25" s="196">
        <v>10.38</v>
      </c>
      <c r="S25" s="196">
        <v>2.89</v>
      </c>
      <c r="T25" s="196">
        <v>0</v>
      </c>
      <c r="U25" s="196">
        <v>319.20999999999998</v>
      </c>
      <c r="V25" s="196">
        <v>5.08</v>
      </c>
      <c r="W25" s="196">
        <v>11.08</v>
      </c>
      <c r="X25" s="196">
        <v>13.23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68.17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38.58</v>
      </c>
      <c r="L26" s="196">
        <v>9.64</v>
      </c>
      <c r="M26" s="196">
        <v>0</v>
      </c>
      <c r="N26" s="196">
        <v>28.93</v>
      </c>
      <c r="O26" s="196">
        <v>48.59</v>
      </c>
      <c r="P26" s="196">
        <v>65.430000000000007</v>
      </c>
      <c r="Q26" s="196">
        <v>1.93</v>
      </c>
      <c r="R26" s="196">
        <v>10.38</v>
      </c>
      <c r="S26" s="196">
        <v>2.89</v>
      </c>
      <c r="T26" s="196">
        <v>0</v>
      </c>
      <c r="U26" s="196">
        <v>319.20999999999998</v>
      </c>
      <c r="V26" s="196">
        <v>5.08</v>
      </c>
      <c r="W26" s="196">
        <v>11.08</v>
      </c>
      <c r="X26" s="196">
        <v>13.23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68.17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38.58</v>
      </c>
      <c r="L27" s="196">
        <v>9.64</v>
      </c>
      <c r="M27" s="196">
        <v>0</v>
      </c>
      <c r="N27" s="196">
        <v>28.93</v>
      </c>
      <c r="O27" s="196">
        <v>48.59</v>
      </c>
      <c r="P27" s="196">
        <v>65.430000000000007</v>
      </c>
      <c r="Q27" s="196">
        <v>1.93</v>
      </c>
      <c r="R27" s="196">
        <v>10.39</v>
      </c>
      <c r="S27" s="196">
        <v>2.89</v>
      </c>
      <c r="T27" s="196">
        <v>0</v>
      </c>
      <c r="U27" s="196">
        <v>319.20999999999998</v>
      </c>
      <c r="V27" s="196">
        <v>5.08</v>
      </c>
      <c r="W27" s="196">
        <v>11.08</v>
      </c>
      <c r="X27" s="196">
        <v>15.42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68.17</v>
      </c>
      <c r="AQ27" s="196">
        <v>9.65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38.58</v>
      </c>
      <c r="L28" s="196">
        <v>9.64</v>
      </c>
      <c r="M28" s="196">
        <v>0</v>
      </c>
      <c r="N28" s="196">
        <v>28.93</v>
      </c>
      <c r="O28" s="196">
        <v>48.59</v>
      </c>
      <c r="P28" s="196">
        <v>65.430000000000007</v>
      </c>
      <c r="Q28" s="196">
        <v>1.93</v>
      </c>
      <c r="R28" s="196">
        <v>10.39</v>
      </c>
      <c r="S28" s="196">
        <v>2.89</v>
      </c>
      <c r="T28" s="196">
        <v>0</v>
      </c>
      <c r="U28" s="196">
        <v>319.20999999999998</v>
      </c>
      <c r="V28" s="196">
        <v>5.08</v>
      </c>
      <c r="W28" s="196">
        <v>11.08</v>
      </c>
      <c r="X28" s="196">
        <v>15.42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68.17</v>
      </c>
      <c r="AQ28" s="196">
        <v>9.65</v>
      </c>
      <c r="AR28" s="196">
        <v>0.31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38.58</v>
      </c>
      <c r="L29" s="196">
        <v>9.64</v>
      </c>
      <c r="M29" s="196">
        <v>0</v>
      </c>
      <c r="N29" s="196">
        <v>28.93</v>
      </c>
      <c r="O29" s="196">
        <v>48.59</v>
      </c>
      <c r="P29" s="196">
        <v>65.430000000000007</v>
      </c>
      <c r="Q29" s="196">
        <v>1.93</v>
      </c>
      <c r="R29" s="196">
        <v>7.54</v>
      </c>
      <c r="S29" s="196">
        <v>1.87</v>
      </c>
      <c r="T29" s="196">
        <v>0</v>
      </c>
      <c r="U29" s="196">
        <v>319.20999999999998</v>
      </c>
      <c r="V29" s="196">
        <v>5.08</v>
      </c>
      <c r="W29" s="196">
        <v>11.08</v>
      </c>
      <c r="X29" s="196">
        <v>15.42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68.17</v>
      </c>
      <c r="AQ29" s="196">
        <v>22.1</v>
      </c>
      <c r="AR29" s="196">
        <v>2.38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38.58</v>
      </c>
      <c r="L30" s="196">
        <v>9.64</v>
      </c>
      <c r="M30" s="196">
        <v>0</v>
      </c>
      <c r="N30" s="196">
        <v>28.93</v>
      </c>
      <c r="O30" s="196">
        <v>48.59</v>
      </c>
      <c r="P30" s="196">
        <v>65.430000000000007</v>
      </c>
      <c r="Q30" s="196">
        <v>1.93</v>
      </c>
      <c r="R30" s="196">
        <v>8.59</v>
      </c>
      <c r="S30" s="196">
        <v>2.31</v>
      </c>
      <c r="T30" s="196">
        <v>0</v>
      </c>
      <c r="U30" s="196">
        <v>319.20999999999998</v>
      </c>
      <c r="V30" s="196">
        <v>5.08</v>
      </c>
      <c r="W30" s="196">
        <v>11.08</v>
      </c>
      <c r="X30" s="196">
        <v>15.42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68.17</v>
      </c>
      <c r="AQ30" s="196">
        <v>22.1</v>
      </c>
      <c r="AR30" s="196">
        <v>7.27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38.58</v>
      </c>
      <c r="L31" s="196">
        <v>9.64</v>
      </c>
      <c r="M31" s="196">
        <v>0</v>
      </c>
      <c r="N31" s="196">
        <v>28.93</v>
      </c>
      <c r="O31" s="196">
        <v>48.59</v>
      </c>
      <c r="P31" s="196">
        <v>65.430000000000007</v>
      </c>
      <c r="Q31" s="196">
        <v>1.93</v>
      </c>
      <c r="R31" s="196">
        <v>10.39</v>
      </c>
      <c r="S31" s="196">
        <v>2.89</v>
      </c>
      <c r="T31" s="196">
        <v>0</v>
      </c>
      <c r="U31" s="196">
        <v>319.20999999999998</v>
      </c>
      <c r="V31" s="196">
        <v>5.08</v>
      </c>
      <c r="W31" s="196">
        <v>11.08</v>
      </c>
      <c r="X31" s="196">
        <v>15.42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68.17</v>
      </c>
      <c r="AQ31" s="196">
        <v>22.1</v>
      </c>
      <c r="AR31" s="196">
        <v>17.010000000000002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38.58</v>
      </c>
      <c r="L32" s="196">
        <v>9.64</v>
      </c>
      <c r="M32" s="196">
        <v>0</v>
      </c>
      <c r="N32" s="196">
        <v>28.93</v>
      </c>
      <c r="O32" s="196">
        <v>48.59</v>
      </c>
      <c r="P32" s="196">
        <v>65.430000000000007</v>
      </c>
      <c r="Q32" s="196">
        <v>1.93</v>
      </c>
      <c r="R32" s="196">
        <v>10.39</v>
      </c>
      <c r="S32" s="196">
        <v>2.89</v>
      </c>
      <c r="T32" s="196">
        <v>0</v>
      </c>
      <c r="U32" s="196">
        <v>319.20999999999998</v>
      </c>
      <c r="V32" s="196">
        <v>5.08</v>
      </c>
      <c r="W32" s="196">
        <v>11.08</v>
      </c>
      <c r="X32" s="196">
        <v>15.42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68.17</v>
      </c>
      <c r="AQ32" s="196">
        <v>22.1</v>
      </c>
      <c r="AR32" s="196">
        <v>17.850000000000001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51.12</v>
      </c>
      <c r="L33" s="196">
        <v>9.64</v>
      </c>
      <c r="M33" s="196">
        <v>0</v>
      </c>
      <c r="N33" s="196">
        <v>28.93</v>
      </c>
      <c r="O33" s="196">
        <v>48.59</v>
      </c>
      <c r="P33" s="196">
        <v>65.430000000000007</v>
      </c>
      <c r="Q33" s="196">
        <v>1.93</v>
      </c>
      <c r="R33" s="196">
        <v>10.39</v>
      </c>
      <c r="S33" s="196">
        <v>2.89</v>
      </c>
      <c r="T33" s="196">
        <v>0</v>
      </c>
      <c r="U33" s="196">
        <v>319.20999999999998</v>
      </c>
      <c r="V33" s="196">
        <v>5.08</v>
      </c>
      <c r="W33" s="196">
        <v>11.08</v>
      </c>
      <c r="X33" s="196">
        <v>15.42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68.17</v>
      </c>
      <c r="AQ33" s="196">
        <v>22.1</v>
      </c>
      <c r="AR33" s="196">
        <v>20.85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62.69</v>
      </c>
      <c r="L34" s="196">
        <v>9.64</v>
      </c>
      <c r="M34" s="196">
        <v>0</v>
      </c>
      <c r="N34" s="196">
        <v>28.93</v>
      </c>
      <c r="O34" s="196">
        <v>48.59</v>
      </c>
      <c r="P34" s="196">
        <v>65.430000000000007</v>
      </c>
      <c r="Q34" s="196">
        <v>1.93</v>
      </c>
      <c r="R34" s="196">
        <v>10.39</v>
      </c>
      <c r="S34" s="196">
        <v>2.89</v>
      </c>
      <c r="T34" s="196">
        <v>0</v>
      </c>
      <c r="U34" s="196">
        <v>319.20999999999998</v>
      </c>
      <c r="V34" s="196">
        <v>5.08</v>
      </c>
      <c r="W34" s="196">
        <v>11.08</v>
      </c>
      <c r="X34" s="196">
        <v>15.42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68.17</v>
      </c>
      <c r="AQ34" s="196">
        <v>22.1</v>
      </c>
      <c r="AR34" s="196">
        <v>20.85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38.96</v>
      </c>
      <c r="L35" s="196">
        <v>9.64</v>
      </c>
      <c r="M35" s="196">
        <v>0</v>
      </c>
      <c r="N35" s="196">
        <v>28.93</v>
      </c>
      <c r="O35" s="196">
        <v>48.59</v>
      </c>
      <c r="P35" s="196">
        <v>65.430000000000007</v>
      </c>
      <c r="Q35" s="196">
        <v>1.93</v>
      </c>
      <c r="R35" s="196">
        <v>10.38</v>
      </c>
      <c r="S35" s="196">
        <v>2.89</v>
      </c>
      <c r="T35" s="196">
        <v>0</v>
      </c>
      <c r="U35" s="196">
        <v>319.20999999999998</v>
      </c>
      <c r="V35" s="196">
        <v>5.08</v>
      </c>
      <c r="W35" s="196">
        <v>11.08</v>
      </c>
      <c r="X35" s="196">
        <v>15.42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68.17</v>
      </c>
      <c r="AQ35" s="196">
        <v>22.1</v>
      </c>
      <c r="AR35" s="196">
        <v>20.85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38.58</v>
      </c>
      <c r="L36" s="196">
        <v>9.64</v>
      </c>
      <c r="M36" s="196">
        <v>0</v>
      </c>
      <c r="N36" s="196">
        <v>28.93</v>
      </c>
      <c r="O36" s="196">
        <v>48.59</v>
      </c>
      <c r="P36" s="196">
        <v>65.430000000000007</v>
      </c>
      <c r="Q36" s="196">
        <v>1.93</v>
      </c>
      <c r="R36" s="196">
        <v>10.38</v>
      </c>
      <c r="S36" s="196">
        <v>2.89</v>
      </c>
      <c r="T36" s="196">
        <v>0</v>
      </c>
      <c r="U36" s="196">
        <v>319.20999999999998</v>
      </c>
      <c r="V36" s="196">
        <v>5.08</v>
      </c>
      <c r="W36" s="196">
        <v>11.08</v>
      </c>
      <c r="X36" s="196">
        <v>15.42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68.17</v>
      </c>
      <c r="AQ36" s="196">
        <v>22.1</v>
      </c>
      <c r="AR36" s="196">
        <v>20.85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64.790000000000006</v>
      </c>
      <c r="L37" s="196">
        <v>9.64</v>
      </c>
      <c r="M37" s="196">
        <v>0</v>
      </c>
      <c r="N37" s="196">
        <v>28.93</v>
      </c>
      <c r="O37" s="196">
        <v>48.59</v>
      </c>
      <c r="P37" s="196">
        <v>65.430000000000007</v>
      </c>
      <c r="Q37" s="196">
        <v>1.93</v>
      </c>
      <c r="R37" s="196">
        <v>10.38</v>
      </c>
      <c r="S37" s="196">
        <v>2.89</v>
      </c>
      <c r="T37" s="196">
        <v>0</v>
      </c>
      <c r="U37" s="196">
        <v>319.20999999999998</v>
      </c>
      <c r="V37" s="196">
        <v>5.08</v>
      </c>
      <c r="W37" s="196">
        <v>11.08</v>
      </c>
      <c r="X37" s="196">
        <v>15.42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68.17</v>
      </c>
      <c r="AQ37" s="196">
        <v>22.1</v>
      </c>
      <c r="AR37" s="196">
        <v>23.35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60.76</v>
      </c>
      <c r="L38" s="196">
        <v>9.64</v>
      </c>
      <c r="M38" s="196">
        <v>0</v>
      </c>
      <c r="N38" s="196">
        <v>28.93</v>
      </c>
      <c r="O38" s="196">
        <v>48.59</v>
      </c>
      <c r="P38" s="196">
        <v>65.430000000000007</v>
      </c>
      <c r="Q38" s="196">
        <v>1.93</v>
      </c>
      <c r="R38" s="196">
        <v>10.38</v>
      </c>
      <c r="S38" s="196">
        <v>2.89</v>
      </c>
      <c r="T38" s="196">
        <v>0</v>
      </c>
      <c r="U38" s="196">
        <v>319.20999999999998</v>
      </c>
      <c r="V38" s="196">
        <v>5.08</v>
      </c>
      <c r="W38" s="196">
        <v>11.08</v>
      </c>
      <c r="X38" s="196">
        <v>15.42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68.17</v>
      </c>
      <c r="AQ38" s="196">
        <v>22.1</v>
      </c>
      <c r="AR38" s="196">
        <v>23.35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37.21</v>
      </c>
      <c r="L39" s="196">
        <v>9.64</v>
      </c>
      <c r="M39" s="196">
        <v>0</v>
      </c>
      <c r="N39" s="196">
        <v>28.93</v>
      </c>
      <c r="O39" s="196">
        <v>48.59</v>
      </c>
      <c r="P39" s="196">
        <v>65.430000000000007</v>
      </c>
      <c r="Q39" s="196">
        <v>1.93</v>
      </c>
      <c r="R39" s="196">
        <v>10.38</v>
      </c>
      <c r="S39" s="196">
        <v>2.89</v>
      </c>
      <c r="T39" s="196">
        <v>0</v>
      </c>
      <c r="U39" s="196">
        <v>319.20999999999998</v>
      </c>
      <c r="V39" s="196">
        <v>5.08</v>
      </c>
      <c r="W39" s="196">
        <v>11.08</v>
      </c>
      <c r="X39" s="196">
        <v>15.42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47.01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68.17</v>
      </c>
      <c r="AQ39" s="196">
        <v>22.1</v>
      </c>
      <c r="AR39" s="196">
        <v>23.35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37.21</v>
      </c>
      <c r="L40" s="196">
        <v>9.64</v>
      </c>
      <c r="M40" s="196">
        <v>0</v>
      </c>
      <c r="N40" s="196">
        <v>28.93</v>
      </c>
      <c r="O40" s="196">
        <v>48.59</v>
      </c>
      <c r="P40" s="196">
        <v>65.430000000000007</v>
      </c>
      <c r="Q40" s="196">
        <v>1.93</v>
      </c>
      <c r="R40" s="196">
        <v>10.38</v>
      </c>
      <c r="S40" s="196">
        <v>2.89</v>
      </c>
      <c r="T40" s="196">
        <v>0</v>
      </c>
      <c r="U40" s="196">
        <v>319.20999999999998</v>
      </c>
      <c r="V40" s="196">
        <v>5.08</v>
      </c>
      <c r="W40" s="196">
        <v>11.08</v>
      </c>
      <c r="X40" s="196">
        <v>15.42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68.17</v>
      </c>
      <c r="AQ40" s="196">
        <v>22.1</v>
      </c>
      <c r="AR40" s="196">
        <v>23.65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35.270000000000003</v>
      </c>
      <c r="L41" s="196">
        <v>9.64</v>
      </c>
      <c r="M41" s="196">
        <v>0</v>
      </c>
      <c r="N41" s="196">
        <v>28.93</v>
      </c>
      <c r="O41" s="196">
        <v>48.59</v>
      </c>
      <c r="P41" s="196">
        <v>65.430000000000007</v>
      </c>
      <c r="Q41" s="196">
        <v>1.93</v>
      </c>
      <c r="R41" s="196">
        <v>10.39</v>
      </c>
      <c r="S41" s="196">
        <v>2.89</v>
      </c>
      <c r="T41" s="196">
        <v>0</v>
      </c>
      <c r="U41" s="196">
        <v>319.20999999999998</v>
      </c>
      <c r="V41" s="196">
        <v>5.08</v>
      </c>
      <c r="W41" s="196">
        <v>11.08</v>
      </c>
      <c r="X41" s="196">
        <v>15.42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68.17</v>
      </c>
      <c r="AQ41" s="196">
        <v>22.1</v>
      </c>
      <c r="AR41" s="196">
        <v>23.65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35.270000000000003</v>
      </c>
      <c r="L42" s="196">
        <v>9.64</v>
      </c>
      <c r="M42" s="196">
        <v>0</v>
      </c>
      <c r="N42" s="196">
        <v>28.93</v>
      </c>
      <c r="O42" s="196">
        <v>48.59</v>
      </c>
      <c r="P42" s="196">
        <v>65.430000000000007</v>
      </c>
      <c r="Q42" s="196">
        <v>1.93</v>
      </c>
      <c r="R42" s="196">
        <v>10.39</v>
      </c>
      <c r="S42" s="196">
        <v>2.89</v>
      </c>
      <c r="T42" s="196">
        <v>0</v>
      </c>
      <c r="U42" s="196">
        <v>319.20999999999998</v>
      </c>
      <c r="V42" s="196">
        <v>5.08</v>
      </c>
      <c r="W42" s="196">
        <v>11.08</v>
      </c>
      <c r="X42" s="196">
        <v>15.42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68.17</v>
      </c>
      <c r="AQ42" s="196">
        <v>22.1</v>
      </c>
      <c r="AR42" s="196">
        <v>23.65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35.270000000000003</v>
      </c>
      <c r="L43" s="196">
        <v>9.64</v>
      </c>
      <c r="M43" s="196">
        <v>0</v>
      </c>
      <c r="N43" s="196">
        <v>28.93</v>
      </c>
      <c r="O43" s="196">
        <v>48.59</v>
      </c>
      <c r="P43" s="196">
        <v>65.430000000000007</v>
      </c>
      <c r="Q43" s="196">
        <v>1.93</v>
      </c>
      <c r="R43" s="196">
        <v>10.39</v>
      </c>
      <c r="S43" s="196">
        <v>2.89</v>
      </c>
      <c r="T43" s="196">
        <v>0</v>
      </c>
      <c r="U43" s="196">
        <v>319.20999999999998</v>
      </c>
      <c r="V43" s="196">
        <v>5.08</v>
      </c>
      <c r="W43" s="196">
        <v>11.08</v>
      </c>
      <c r="X43" s="196">
        <v>15.42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68.17</v>
      </c>
      <c r="AQ43" s="196">
        <v>22.1</v>
      </c>
      <c r="AR43" s="196">
        <v>23.65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35.270000000000003</v>
      </c>
      <c r="L44" s="196">
        <v>9.64</v>
      </c>
      <c r="M44" s="196">
        <v>0</v>
      </c>
      <c r="N44" s="196">
        <v>28.93</v>
      </c>
      <c r="O44" s="196">
        <v>48.59</v>
      </c>
      <c r="P44" s="196">
        <v>65.430000000000007</v>
      </c>
      <c r="Q44" s="196">
        <v>1.93</v>
      </c>
      <c r="R44" s="196">
        <v>10.39</v>
      </c>
      <c r="S44" s="196">
        <v>2.89</v>
      </c>
      <c r="T44" s="196">
        <v>0</v>
      </c>
      <c r="U44" s="196">
        <v>319.20999999999998</v>
      </c>
      <c r="V44" s="196">
        <v>5.08</v>
      </c>
      <c r="W44" s="196">
        <v>11.08</v>
      </c>
      <c r="X44" s="196">
        <v>15.42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68.17</v>
      </c>
      <c r="AQ44" s="196">
        <v>22.1</v>
      </c>
      <c r="AR44" s="196">
        <v>23.65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35.33</v>
      </c>
      <c r="L45" s="196">
        <v>9.64</v>
      </c>
      <c r="M45" s="196">
        <v>0</v>
      </c>
      <c r="N45" s="196">
        <v>28.93</v>
      </c>
      <c r="O45" s="196">
        <v>48.59</v>
      </c>
      <c r="P45" s="196">
        <v>65.430000000000007</v>
      </c>
      <c r="Q45" s="196">
        <v>1.93</v>
      </c>
      <c r="R45" s="196">
        <v>10.39</v>
      </c>
      <c r="S45" s="196">
        <v>2.89</v>
      </c>
      <c r="T45" s="196">
        <v>0</v>
      </c>
      <c r="U45" s="196">
        <v>319.20999999999998</v>
      </c>
      <c r="V45" s="196">
        <v>5.08</v>
      </c>
      <c r="W45" s="196">
        <v>11.08</v>
      </c>
      <c r="X45" s="196">
        <v>15.42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68.17</v>
      </c>
      <c r="AQ45" s="196">
        <v>22.1</v>
      </c>
      <c r="AR45" s="196">
        <v>23.65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35.33</v>
      </c>
      <c r="L46" s="196">
        <v>9.64</v>
      </c>
      <c r="M46" s="196">
        <v>0</v>
      </c>
      <c r="N46" s="196">
        <v>28.93</v>
      </c>
      <c r="O46" s="196">
        <v>48.59</v>
      </c>
      <c r="P46" s="196">
        <v>65.430000000000007</v>
      </c>
      <c r="Q46" s="196">
        <v>1.93</v>
      </c>
      <c r="R46" s="196">
        <v>10.39</v>
      </c>
      <c r="S46" s="196">
        <v>2.89</v>
      </c>
      <c r="T46" s="196">
        <v>0</v>
      </c>
      <c r="U46" s="196">
        <v>319.20999999999998</v>
      </c>
      <c r="V46" s="196">
        <v>5.08</v>
      </c>
      <c r="W46" s="196">
        <v>11.08</v>
      </c>
      <c r="X46" s="196">
        <v>15.42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68.17</v>
      </c>
      <c r="AQ46" s="196">
        <v>22.1</v>
      </c>
      <c r="AR46" s="196">
        <v>23.65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69.44</v>
      </c>
      <c r="L47" s="196">
        <v>9.64</v>
      </c>
      <c r="M47" s="196">
        <v>0</v>
      </c>
      <c r="N47" s="196">
        <v>28.93</v>
      </c>
      <c r="O47" s="196">
        <v>48.59</v>
      </c>
      <c r="P47" s="196">
        <v>65.430000000000007</v>
      </c>
      <c r="Q47" s="196">
        <v>1.93</v>
      </c>
      <c r="R47" s="196">
        <v>10.39</v>
      </c>
      <c r="S47" s="196">
        <v>2.89</v>
      </c>
      <c r="T47" s="196">
        <v>0</v>
      </c>
      <c r="U47" s="196">
        <v>319.20999999999998</v>
      </c>
      <c r="V47" s="196">
        <v>5.08</v>
      </c>
      <c r="W47" s="196">
        <v>11.08</v>
      </c>
      <c r="X47" s="196">
        <v>15.42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68.17</v>
      </c>
      <c r="AQ47" s="196">
        <v>22.1</v>
      </c>
      <c r="AR47" s="196">
        <v>23.65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57.87</v>
      </c>
      <c r="L48" s="196">
        <v>9.64</v>
      </c>
      <c r="M48" s="196">
        <v>0</v>
      </c>
      <c r="N48" s="196">
        <v>28.93</v>
      </c>
      <c r="O48" s="196">
        <v>48.59</v>
      </c>
      <c r="P48" s="196">
        <v>65.430000000000007</v>
      </c>
      <c r="Q48" s="196">
        <v>1.93</v>
      </c>
      <c r="R48" s="196">
        <v>10.39</v>
      </c>
      <c r="S48" s="196">
        <v>2.89</v>
      </c>
      <c r="T48" s="196">
        <v>0</v>
      </c>
      <c r="U48" s="196">
        <v>319.20999999999998</v>
      </c>
      <c r="V48" s="196">
        <v>5.08</v>
      </c>
      <c r="W48" s="196">
        <v>11.08</v>
      </c>
      <c r="X48" s="196">
        <v>15.42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68.17</v>
      </c>
      <c r="AQ48" s="196">
        <v>22.1</v>
      </c>
      <c r="AR48" s="196">
        <v>23.65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60.77</v>
      </c>
      <c r="L49" s="196">
        <v>9.64</v>
      </c>
      <c r="M49" s="196">
        <v>0</v>
      </c>
      <c r="N49" s="196">
        <v>28.93</v>
      </c>
      <c r="O49" s="196">
        <v>48.59</v>
      </c>
      <c r="P49" s="196">
        <v>65.430000000000007</v>
      </c>
      <c r="Q49" s="196">
        <v>1.93</v>
      </c>
      <c r="R49" s="196">
        <v>10.39</v>
      </c>
      <c r="S49" s="196">
        <v>2.89</v>
      </c>
      <c r="T49" s="196">
        <v>0</v>
      </c>
      <c r="U49" s="196">
        <v>319.20999999999998</v>
      </c>
      <c r="V49" s="196">
        <v>5.08</v>
      </c>
      <c r="W49" s="196">
        <v>11.08</v>
      </c>
      <c r="X49" s="196">
        <v>15.42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68.17</v>
      </c>
      <c r="AQ49" s="196">
        <v>22.1</v>
      </c>
      <c r="AR49" s="196">
        <v>23.65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60.77</v>
      </c>
      <c r="L50" s="196">
        <v>9.64</v>
      </c>
      <c r="M50" s="196">
        <v>0</v>
      </c>
      <c r="N50" s="196">
        <v>28.93</v>
      </c>
      <c r="O50" s="196">
        <v>48.59</v>
      </c>
      <c r="P50" s="196">
        <v>65.430000000000007</v>
      </c>
      <c r="Q50" s="196">
        <v>1.93</v>
      </c>
      <c r="R50" s="196">
        <v>10.39</v>
      </c>
      <c r="S50" s="196">
        <v>2.89</v>
      </c>
      <c r="T50" s="196">
        <v>0</v>
      </c>
      <c r="U50" s="196">
        <v>319.20999999999998</v>
      </c>
      <c r="V50" s="196">
        <v>5.08</v>
      </c>
      <c r="W50" s="196">
        <v>11.08</v>
      </c>
      <c r="X50" s="196">
        <v>15.42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68.17</v>
      </c>
      <c r="AQ50" s="196">
        <v>22.1</v>
      </c>
      <c r="AR50" s="196">
        <v>23.65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60.77</v>
      </c>
      <c r="L51" s="196">
        <v>9.56</v>
      </c>
      <c r="M51" s="196">
        <v>0</v>
      </c>
      <c r="N51" s="196">
        <v>28.93</v>
      </c>
      <c r="O51" s="196">
        <v>48.59</v>
      </c>
      <c r="P51" s="196">
        <v>65.430000000000007</v>
      </c>
      <c r="Q51" s="196">
        <v>1.93</v>
      </c>
      <c r="R51" s="196">
        <v>10.39</v>
      </c>
      <c r="S51" s="196">
        <v>2.89</v>
      </c>
      <c r="T51" s="196">
        <v>0</v>
      </c>
      <c r="U51" s="196">
        <v>319.20999999999998</v>
      </c>
      <c r="V51" s="196">
        <v>5.08</v>
      </c>
      <c r="W51" s="196">
        <v>11.08</v>
      </c>
      <c r="X51" s="196">
        <v>15.42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68.19</v>
      </c>
      <c r="AQ51" s="196">
        <v>22.1</v>
      </c>
      <c r="AR51" s="196">
        <v>23.65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60.77</v>
      </c>
      <c r="L52" s="196">
        <v>9.65</v>
      </c>
      <c r="M52" s="196">
        <v>0</v>
      </c>
      <c r="N52" s="196">
        <v>28.93</v>
      </c>
      <c r="O52" s="196">
        <v>48.59</v>
      </c>
      <c r="P52" s="196">
        <v>65.430000000000007</v>
      </c>
      <c r="Q52" s="196">
        <v>1.93</v>
      </c>
      <c r="R52" s="196">
        <v>10.39</v>
      </c>
      <c r="S52" s="196">
        <v>2.89</v>
      </c>
      <c r="T52" s="196">
        <v>0</v>
      </c>
      <c r="U52" s="196">
        <v>319.20999999999998</v>
      </c>
      <c r="V52" s="196">
        <v>5.08</v>
      </c>
      <c r="W52" s="196">
        <v>11.08</v>
      </c>
      <c r="X52" s="196">
        <v>15.42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68.19</v>
      </c>
      <c r="AQ52" s="196">
        <v>22.1</v>
      </c>
      <c r="AR52" s="196">
        <v>23.65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60.77</v>
      </c>
      <c r="L53" s="196">
        <v>9.65</v>
      </c>
      <c r="M53" s="196">
        <v>0</v>
      </c>
      <c r="N53" s="196">
        <v>28.93</v>
      </c>
      <c r="O53" s="196">
        <v>48.59</v>
      </c>
      <c r="P53" s="196">
        <v>65.430000000000007</v>
      </c>
      <c r="Q53" s="196">
        <v>1.93</v>
      </c>
      <c r="R53" s="196">
        <v>10.39</v>
      </c>
      <c r="S53" s="196">
        <v>2.89</v>
      </c>
      <c r="T53" s="196">
        <v>0</v>
      </c>
      <c r="U53" s="196">
        <v>319.20999999999998</v>
      </c>
      <c r="V53" s="196">
        <v>5.08</v>
      </c>
      <c r="W53" s="196">
        <v>11.08</v>
      </c>
      <c r="X53" s="196">
        <v>15.42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68.17</v>
      </c>
      <c r="AQ53" s="196">
        <v>22.1</v>
      </c>
      <c r="AR53" s="196">
        <v>23.65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79.09</v>
      </c>
      <c r="L54" s="196">
        <v>9.65</v>
      </c>
      <c r="M54" s="196">
        <v>0</v>
      </c>
      <c r="N54" s="196">
        <v>28.93</v>
      </c>
      <c r="O54" s="196">
        <v>48.59</v>
      </c>
      <c r="P54" s="196">
        <v>65.430000000000007</v>
      </c>
      <c r="Q54" s="196">
        <v>1.93</v>
      </c>
      <c r="R54" s="196">
        <v>10.39</v>
      </c>
      <c r="S54" s="196">
        <v>2.89</v>
      </c>
      <c r="T54" s="196">
        <v>0</v>
      </c>
      <c r="U54" s="196">
        <v>319.20999999999998</v>
      </c>
      <c r="V54" s="196">
        <v>5.08</v>
      </c>
      <c r="W54" s="196">
        <v>11.08</v>
      </c>
      <c r="X54" s="196">
        <v>15.42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68.17</v>
      </c>
      <c r="AQ54" s="196">
        <v>22.1</v>
      </c>
      <c r="AR54" s="196">
        <v>23.65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35.619999999999997</v>
      </c>
      <c r="L55" s="196">
        <v>9.65</v>
      </c>
      <c r="M55" s="196">
        <v>0</v>
      </c>
      <c r="N55" s="196">
        <v>28.93</v>
      </c>
      <c r="O55" s="196">
        <v>48.59</v>
      </c>
      <c r="P55" s="196">
        <v>65.430000000000007</v>
      </c>
      <c r="Q55" s="196">
        <v>1.93</v>
      </c>
      <c r="R55" s="196">
        <v>10.38</v>
      </c>
      <c r="S55" s="196">
        <v>2.89</v>
      </c>
      <c r="T55" s="196">
        <v>0</v>
      </c>
      <c r="U55" s="196">
        <v>319.20999999999998</v>
      </c>
      <c r="V55" s="196">
        <v>5.08</v>
      </c>
      <c r="W55" s="196">
        <v>11.47</v>
      </c>
      <c r="X55" s="196">
        <v>15.42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68.17</v>
      </c>
      <c r="AQ55" s="196">
        <v>22.1</v>
      </c>
      <c r="AR55" s="196">
        <v>23.65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34.619999999999997</v>
      </c>
      <c r="L56" s="196">
        <v>9.65</v>
      </c>
      <c r="M56" s="196">
        <v>0</v>
      </c>
      <c r="N56" s="196">
        <v>28.93</v>
      </c>
      <c r="O56" s="196">
        <v>48.59</v>
      </c>
      <c r="P56" s="196">
        <v>65.430000000000007</v>
      </c>
      <c r="Q56" s="196">
        <v>1.93</v>
      </c>
      <c r="R56" s="196">
        <v>10.38</v>
      </c>
      <c r="S56" s="196">
        <v>2.89</v>
      </c>
      <c r="T56" s="196">
        <v>0</v>
      </c>
      <c r="U56" s="196">
        <v>319.20999999999998</v>
      </c>
      <c r="V56" s="196">
        <v>5.08</v>
      </c>
      <c r="W56" s="196">
        <v>11.08</v>
      </c>
      <c r="X56" s="196">
        <v>15.42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68.17</v>
      </c>
      <c r="AQ56" s="196">
        <v>22.1</v>
      </c>
      <c r="AR56" s="196">
        <v>23.65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35.630000000000003</v>
      </c>
      <c r="L57" s="196">
        <v>9.65</v>
      </c>
      <c r="M57" s="196">
        <v>0</v>
      </c>
      <c r="N57" s="196">
        <v>28.93</v>
      </c>
      <c r="O57" s="196">
        <v>48.59</v>
      </c>
      <c r="P57" s="196">
        <v>65.430000000000007</v>
      </c>
      <c r="Q57" s="196">
        <v>1.93</v>
      </c>
      <c r="R57" s="196">
        <v>10.38</v>
      </c>
      <c r="S57" s="196">
        <v>2.89</v>
      </c>
      <c r="T57" s="196">
        <v>0</v>
      </c>
      <c r="U57" s="196">
        <v>319.20999999999998</v>
      </c>
      <c r="V57" s="196">
        <v>5.08</v>
      </c>
      <c r="W57" s="196">
        <v>11.08</v>
      </c>
      <c r="X57" s="196">
        <v>15.42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68.17</v>
      </c>
      <c r="AQ57" s="196">
        <v>22.1</v>
      </c>
      <c r="AR57" s="196">
        <v>23.65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42.17</v>
      </c>
      <c r="L58" s="196">
        <v>9.65</v>
      </c>
      <c r="M58" s="196">
        <v>0</v>
      </c>
      <c r="N58" s="196">
        <v>28.93</v>
      </c>
      <c r="O58" s="196">
        <v>48.59</v>
      </c>
      <c r="P58" s="196">
        <v>65.430000000000007</v>
      </c>
      <c r="Q58" s="196">
        <v>1.93</v>
      </c>
      <c r="R58" s="196">
        <v>10.38</v>
      </c>
      <c r="S58" s="196">
        <v>2.89</v>
      </c>
      <c r="T58" s="196">
        <v>0</v>
      </c>
      <c r="U58" s="196">
        <v>319.20999999999998</v>
      </c>
      <c r="V58" s="196">
        <v>5.08</v>
      </c>
      <c r="W58" s="196">
        <v>11.08</v>
      </c>
      <c r="X58" s="196">
        <v>15.42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68.17</v>
      </c>
      <c r="AQ58" s="196">
        <v>22.1</v>
      </c>
      <c r="AR58" s="196">
        <v>23.65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33.39</v>
      </c>
      <c r="L59" s="196">
        <v>9.65</v>
      </c>
      <c r="M59" s="196">
        <v>0</v>
      </c>
      <c r="N59" s="196">
        <v>28.93</v>
      </c>
      <c r="O59" s="196">
        <v>48.59</v>
      </c>
      <c r="P59" s="196">
        <v>65.430000000000007</v>
      </c>
      <c r="Q59" s="196">
        <v>1.93</v>
      </c>
      <c r="R59" s="196">
        <v>10.38</v>
      </c>
      <c r="S59" s="196">
        <v>2.89</v>
      </c>
      <c r="T59" s="196">
        <v>0</v>
      </c>
      <c r="U59" s="196">
        <v>319.20999999999998</v>
      </c>
      <c r="V59" s="196">
        <v>5.08</v>
      </c>
      <c r="W59" s="196">
        <v>11.08</v>
      </c>
      <c r="X59" s="196">
        <v>15.42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68.17</v>
      </c>
      <c r="AQ59" s="196">
        <v>22.1</v>
      </c>
      <c r="AR59" s="196">
        <v>23.65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33.39</v>
      </c>
      <c r="L60" s="196">
        <v>9.65</v>
      </c>
      <c r="M60" s="196">
        <v>0</v>
      </c>
      <c r="N60" s="196">
        <v>28.93</v>
      </c>
      <c r="O60" s="196">
        <v>48.59</v>
      </c>
      <c r="P60" s="196">
        <v>65.430000000000007</v>
      </c>
      <c r="Q60" s="196">
        <v>1.93</v>
      </c>
      <c r="R60" s="196">
        <v>10.38</v>
      </c>
      <c r="S60" s="196">
        <v>2.89</v>
      </c>
      <c r="T60" s="196">
        <v>0</v>
      </c>
      <c r="U60" s="196">
        <v>319.20999999999998</v>
      </c>
      <c r="V60" s="196">
        <v>5.08</v>
      </c>
      <c r="W60" s="196">
        <v>11.08</v>
      </c>
      <c r="X60" s="196">
        <v>15.42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68.17</v>
      </c>
      <c r="AQ60" s="196">
        <v>22.1</v>
      </c>
      <c r="AR60" s="196">
        <v>23.65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55.94</v>
      </c>
      <c r="L61" s="196">
        <v>9.65</v>
      </c>
      <c r="M61" s="196">
        <v>0</v>
      </c>
      <c r="N61" s="196">
        <v>28.93</v>
      </c>
      <c r="O61" s="196">
        <v>48.59</v>
      </c>
      <c r="P61" s="196">
        <v>65.430000000000007</v>
      </c>
      <c r="Q61" s="196">
        <v>1.93</v>
      </c>
      <c r="R61" s="196">
        <v>10.17</v>
      </c>
      <c r="S61" s="196">
        <v>2.89</v>
      </c>
      <c r="T61" s="196">
        <v>0</v>
      </c>
      <c r="U61" s="196">
        <v>319.20999999999998</v>
      </c>
      <c r="V61" s="196">
        <v>5.08</v>
      </c>
      <c r="W61" s="196">
        <v>11.08</v>
      </c>
      <c r="X61" s="196">
        <v>15.42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68.17</v>
      </c>
      <c r="AQ61" s="196">
        <v>22.1</v>
      </c>
      <c r="AR61" s="196">
        <v>23.65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55.94</v>
      </c>
      <c r="L62" s="196">
        <v>9.65</v>
      </c>
      <c r="M62" s="196">
        <v>0</v>
      </c>
      <c r="N62" s="196">
        <v>28.93</v>
      </c>
      <c r="O62" s="196">
        <v>48.59</v>
      </c>
      <c r="P62" s="196">
        <v>65.430000000000007</v>
      </c>
      <c r="Q62" s="196">
        <v>1.93</v>
      </c>
      <c r="R62" s="196">
        <v>10.39</v>
      </c>
      <c r="S62" s="196">
        <v>2.89</v>
      </c>
      <c r="T62" s="196">
        <v>0</v>
      </c>
      <c r="U62" s="196">
        <v>319.20999999999998</v>
      </c>
      <c r="V62" s="196">
        <v>5.08</v>
      </c>
      <c r="W62" s="196">
        <v>11.08</v>
      </c>
      <c r="X62" s="196">
        <v>15.42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68.17</v>
      </c>
      <c r="AQ62" s="196">
        <v>22.1</v>
      </c>
      <c r="AR62" s="196">
        <v>23.65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54.98</v>
      </c>
      <c r="L63" s="196">
        <v>9.65</v>
      </c>
      <c r="M63" s="196">
        <v>0</v>
      </c>
      <c r="N63" s="196">
        <v>28.93</v>
      </c>
      <c r="O63" s="196">
        <v>48.59</v>
      </c>
      <c r="P63" s="196">
        <v>65.430000000000007</v>
      </c>
      <c r="Q63" s="196">
        <v>1.47</v>
      </c>
      <c r="R63" s="196">
        <v>10.39</v>
      </c>
      <c r="S63" s="196">
        <v>2.59</v>
      </c>
      <c r="T63" s="196">
        <v>0</v>
      </c>
      <c r="U63" s="196">
        <v>319.20999999999998</v>
      </c>
      <c r="V63" s="196">
        <v>5.08</v>
      </c>
      <c r="W63" s="196">
        <v>11.08</v>
      </c>
      <c r="X63" s="196">
        <v>15.42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68.17</v>
      </c>
      <c r="AQ63" s="196">
        <v>22.1</v>
      </c>
      <c r="AR63" s="196">
        <v>24.25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69.45</v>
      </c>
      <c r="L64" s="196">
        <v>9.65</v>
      </c>
      <c r="M64" s="196">
        <v>0</v>
      </c>
      <c r="N64" s="196">
        <v>28.93</v>
      </c>
      <c r="O64" s="196">
        <v>48.59</v>
      </c>
      <c r="P64" s="196">
        <v>65.430000000000007</v>
      </c>
      <c r="Q64" s="196">
        <v>1.93</v>
      </c>
      <c r="R64" s="196">
        <v>10.39</v>
      </c>
      <c r="S64" s="196">
        <v>2.89</v>
      </c>
      <c r="T64" s="196">
        <v>0</v>
      </c>
      <c r="U64" s="196">
        <v>319.20999999999998</v>
      </c>
      <c r="V64" s="196">
        <v>5.08</v>
      </c>
      <c r="W64" s="196">
        <v>11.08</v>
      </c>
      <c r="X64" s="196">
        <v>15.42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68.17</v>
      </c>
      <c r="AQ64" s="196">
        <v>22.1</v>
      </c>
      <c r="AR64" s="196">
        <v>24.25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79.17</v>
      </c>
      <c r="L65" s="196">
        <v>9.42</v>
      </c>
      <c r="M65" s="196">
        <v>0</v>
      </c>
      <c r="N65" s="196">
        <v>28.93</v>
      </c>
      <c r="O65" s="196">
        <v>48.59</v>
      </c>
      <c r="P65" s="196">
        <v>65.430000000000007</v>
      </c>
      <c r="Q65" s="196">
        <v>1.93</v>
      </c>
      <c r="R65" s="196">
        <v>10.39</v>
      </c>
      <c r="S65" s="196">
        <v>2.89</v>
      </c>
      <c r="T65" s="196">
        <v>0</v>
      </c>
      <c r="U65" s="196">
        <v>319.20999999999998</v>
      </c>
      <c r="V65" s="196">
        <v>5.08</v>
      </c>
      <c r="W65" s="196">
        <v>11.08</v>
      </c>
      <c r="X65" s="196">
        <v>15.42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68.17</v>
      </c>
      <c r="AQ65" s="196">
        <v>22.1</v>
      </c>
      <c r="AR65" s="196">
        <v>24.25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79.17</v>
      </c>
      <c r="L66" s="196">
        <v>9.65</v>
      </c>
      <c r="M66" s="196">
        <v>0</v>
      </c>
      <c r="N66" s="196">
        <v>28.93</v>
      </c>
      <c r="O66" s="196">
        <v>48.59</v>
      </c>
      <c r="P66" s="196">
        <v>65.430000000000007</v>
      </c>
      <c r="Q66" s="196">
        <v>1.93</v>
      </c>
      <c r="R66" s="196">
        <v>10.39</v>
      </c>
      <c r="S66" s="196">
        <v>2.89</v>
      </c>
      <c r="T66" s="196">
        <v>0</v>
      </c>
      <c r="U66" s="196">
        <v>319.20999999999998</v>
      </c>
      <c r="V66" s="196">
        <v>5.08</v>
      </c>
      <c r="W66" s="196">
        <v>11.08</v>
      </c>
      <c r="X66" s="196">
        <v>15.42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68.17</v>
      </c>
      <c r="AQ66" s="196">
        <v>22.1</v>
      </c>
      <c r="AR66" s="196">
        <v>24.25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79.17</v>
      </c>
      <c r="L67" s="196">
        <v>9.64</v>
      </c>
      <c r="M67" s="196">
        <v>0</v>
      </c>
      <c r="N67" s="196">
        <v>28.93</v>
      </c>
      <c r="O67" s="196">
        <v>48.59</v>
      </c>
      <c r="P67" s="196">
        <v>65.430000000000007</v>
      </c>
      <c r="Q67" s="196">
        <v>1.93</v>
      </c>
      <c r="R67" s="196">
        <v>10.39</v>
      </c>
      <c r="S67" s="196">
        <v>2.89</v>
      </c>
      <c r="T67" s="196">
        <v>0</v>
      </c>
      <c r="U67" s="196">
        <v>319.20999999999998</v>
      </c>
      <c r="V67" s="196">
        <v>5.08</v>
      </c>
      <c r="W67" s="196">
        <v>11.08</v>
      </c>
      <c r="X67" s="196">
        <v>15.42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68.17</v>
      </c>
      <c r="AQ67" s="196">
        <v>22.1</v>
      </c>
      <c r="AR67" s="196">
        <v>24.25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79.17</v>
      </c>
      <c r="L68" s="196">
        <v>28.94</v>
      </c>
      <c r="M68" s="196">
        <v>0</v>
      </c>
      <c r="N68" s="196">
        <v>28.93</v>
      </c>
      <c r="O68" s="196">
        <v>48.59</v>
      </c>
      <c r="P68" s="196">
        <v>65.430000000000007</v>
      </c>
      <c r="Q68" s="196">
        <v>1.93</v>
      </c>
      <c r="R68" s="196">
        <v>10.39</v>
      </c>
      <c r="S68" s="196">
        <v>6.46</v>
      </c>
      <c r="T68" s="196">
        <v>0</v>
      </c>
      <c r="U68" s="196">
        <v>319.20999999999998</v>
      </c>
      <c r="V68" s="196">
        <v>5.08</v>
      </c>
      <c r="W68" s="196">
        <v>11.08</v>
      </c>
      <c r="X68" s="196">
        <v>15.42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68.17</v>
      </c>
      <c r="AQ68" s="196">
        <v>22.1</v>
      </c>
      <c r="AR68" s="196">
        <v>24.07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79.17</v>
      </c>
      <c r="L69" s="196">
        <v>28.94</v>
      </c>
      <c r="M69" s="196">
        <v>0</v>
      </c>
      <c r="N69" s="196">
        <v>28.93</v>
      </c>
      <c r="O69" s="196">
        <v>48.59</v>
      </c>
      <c r="P69" s="196">
        <v>65.430000000000007</v>
      </c>
      <c r="Q69" s="196">
        <v>2</v>
      </c>
      <c r="R69" s="196">
        <v>10.39</v>
      </c>
      <c r="S69" s="196">
        <v>6.7</v>
      </c>
      <c r="T69" s="196">
        <v>0</v>
      </c>
      <c r="U69" s="196">
        <v>319.20999999999998</v>
      </c>
      <c r="V69" s="196">
        <v>5.08</v>
      </c>
      <c r="W69" s="196">
        <v>11.08</v>
      </c>
      <c r="X69" s="196">
        <v>15.42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68.17</v>
      </c>
      <c r="AQ69" s="196">
        <v>22.1</v>
      </c>
      <c r="AR69" s="196">
        <v>10.95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79.17</v>
      </c>
      <c r="L70" s="196">
        <v>28.94</v>
      </c>
      <c r="M70" s="196">
        <v>0</v>
      </c>
      <c r="N70" s="196">
        <v>28.93</v>
      </c>
      <c r="O70" s="196">
        <v>48.59</v>
      </c>
      <c r="P70" s="196">
        <v>65.430000000000007</v>
      </c>
      <c r="Q70" s="196">
        <v>5.03</v>
      </c>
      <c r="R70" s="196">
        <v>10.39</v>
      </c>
      <c r="S70" s="196">
        <v>6.46</v>
      </c>
      <c r="T70" s="196">
        <v>0</v>
      </c>
      <c r="U70" s="196">
        <v>319.20999999999998</v>
      </c>
      <c r="V70" s="196">
        <v>5.08</v>
      </c>
      <c r="W70" s="196">
        <v>11.08</v>
      </c>
      <c r="X70" s="196">
        <v>15.42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68.17</v>
      </c>
      <c r="AQ70" s="196">
        <v>22.1</v>
      </c>
      <c r="AR70" s="196">
        <v>5.08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79.17</v>
      </c>
      <c r="L71" s="196">
        <v>28.94</v>
      </c>
      <c r="M71" s="196">
        <v>0</v>
      </c>
      <c r="N71" s="196">
        <v>28.93</v>
      </c>
      <c r="O71" s="196">
        <v>48.59</v>
      </c>
      <c r="P71" s="196">
        <v>65.430000000000007</v>
      </c>
      <c r="Q71" s="196">
        <v>5.03</v>
      </c>
      <c r="R71" s="196">
        <v>10.39</v>
      </c>
      <c r="S71" s="196">
        <v>6.46</v>
      </c>
      <c r="T71" s="196">
        <v>0</v>
      </c>
      <c r="U71" s="196">
        <v>319.20999999999998</v>
      </c>
      <c r="V71" s="196">
        <v>5.08</v>
      </c>
      <c r="W71" s="196">
        <v>11.08</v>
      </c>
      <c r="X71" s="196">
        <v>15.42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68.17</v>
      </c>
      <c r="AQ71" s="196">
        <v>22.1</v>
      </c>
      <c r="AR71" s="196">
        <v>2.48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79.17</v>
      </c>
      <c r="L72" s="196">
        <v>28.94</v>
      </c>
      <c r="M72" s="196">
        <v>0</v>
      </c>
      <c r="N72" s="196">
        <v>28.93</v>
      </c>
      <c r="O72" s="196">
        <v>48.59</v>
      </c>
      <c r="P72" s="196">
        <v>65.430000000000007</v>
      </c>
      <c r="Q72" s="196">
        <v>5.03</v>
      </c>
      <c r="R72" s="196">
        <v>10.39</v>
      </c>
      <c r="S72" s="196">
        <v>6.46</v>
      </c>
      <c r="T72" s="196">
        <v>0</v>
      </c>
      <c r="U72" s="196">
        <v>319.20999999999998</v>
      </c>
      <c r="V72" s="196">
        <v>5.08</v>
      </c>
      <c r="W72" s="196">
        <v>11.08</v>
      </c>
      <c r="X72" s="196">
        <v>15.42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68.17</v>
      </c>
      <c r="AQ72" s="196">
        <v>22.1</v>
      </c>
      <c r="AR72" s="196">
        <v>0.55000000000000004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79.17</v>
      </c>
      <c r="L73" s="196">
        <v>29.08</v>
      </c>
      <c r="M73" s="196">
        <v>0</v>
      </c>
      <c r="N73" s="196">
        <v>28.93</v>
      </c>
      <c r="O73" s="196">
        <v>48.59</v>
      </c>
      <c r="P73" s="196">
        <v>65.430000000000007</v>
      </c>
      <c r="Q73" s="196">
        <v>5.03</v>
      </c>
      <c r="R73" s="196">
        <v>10.39</v>
      </c>
      <c r="S73" s="196">
        <v>6.46</v>
      </c>
      <c r="T73" s="196">
        <v>0</v>
      </c>
      <c r="U73" s="196">
        <v>319.20999999999998</v>
      </c>
      <c r="V73" s="196">
        <v>5.08</v>
      </c>
      <c r="W73" s="196">
        <v>11.08</v>
      </c>
      <c r="X73" s="196">
        <v>15.42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68.17</v>
      </c>
      <c r="AQ73" s="196">
        <v>22.1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79.17</v>
      </c>
      <c r="L74" s="196">
        <v>30</v>
      </c>
      <c r="M74" s="196">
        <v>0</v>
      </c>
      <c r="N74" s="196">
        <v>28.93</v>
      </c>
      <c r="O74" s="196">
        <v>48.59</v>
      </c>
      <c r="P74" s="196">
        <v>65.430000000000007</v>
      </c>
      <c r="Q74" s="196">
        <v>5.03</v>
      </c>
      <c r="R74" s="196">
        <v>10.39</v>
      </c>
      <c r="S74" s="196">
        <v>6.46</v>
      </c>
      <c r="T74" s="196">
        <v>0</v>
      </c>
      <c r="U74" s="196">
        <v>319.20999999999998</v>
      </c>
      <c r="V74" s="196">
        <v>5.08</v>
      </c>
      <c r="W74" s="196">
        <v>11.08</v>
      </c>
      <c r="X74" s="196">
        <v>15.42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68.17</v>
      </c>
      <c r="AQ74" s="196">
        <v>22.1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79.17</v>
      </c>
      <c r="L75" s="196">
        <v>30</v>
      </c>
      <c r="M75" s="196">
        <v>0</v>
      </c>
      <c r="N75" s="196">
        <v>28.93</v>
      </c>
      <c r="O75" s="196">
        <v>48.59</v>
      </c>
      <c r="P75" s="196">
        <v>65.430000000000007</v>
      </c>
      <c r="Q75" s="196">
        <v>5.03</v>
      </c>
      <c r="R75" s="196">
        <v>10.39</v>
      </c>
      <c r="S75" s="196">
        <v>6.46</v>
      </c>
      <c r="T75" s="196">
        <v>0</v>
      </c>
      <c r="U75" s="196">
        <v>319.20999999999998</v>
      </c>
      <c r="V75" s="196">
        <v>5.08</v>
      </c>
      <c r="W75" s="196">
        <v>11.08</v>
      </c>
      <c r="X75" s="196">
        <v>15.42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68.17</v>
      </c>
      <c r="AQ75" s="196">
        <v>22.1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79.17</v>
      </c>
      <c r="L76" s="196">
        <v>28.94</v>
      </c>
      <c r="M76" s="196">
        <v>0</v>
      </c>
      <c r="N76" s="196">
        <v>28.93</v>
      </c>
      <c r="O76" s="196">
        <v>48.59</v>
      </c>
      <c r="P76" s="196">
        <v>65.430000000000007</v>
      </c>
      <c r="Q76" s="196">
        <v>5.03</v>
      </c>
      <c r="R76" s="196">
        <v>10.39</v>
      </c>
      <c r="S76" s="196">
        <v>6.46</v>
      </c>
      <c r="T76" s="196">
        <v>0</v>
      </c>
      <c r="U76" s="196">
        <v>319.20999999999998</v>
      </c>
      <c r="V76" s="196">
        <v>5.08</v>
      </c>
      <c r="W76" s="196">
        <v>11.08</v>
      </c>
      <c r="X76" s="196">
        <v>15.42</v>
      </c>
      <c r="Y76" s="196">
        <v>0</v>
      </c>
      <c r="Z76">
        <v>0</v>
      </c>
      <c r="AA76" s="196">
        <v>8.3000000000000007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68.17</v>
      </c>
      <c r="AQ76" s="196">
        <v>22.1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79.17</v>
      </c>
      <c r="L77" s="196">
        <v>28.94</v>
      </c>
      <c r="M77" s="196">
        <v>0</v>
      </c>
      <c r="N77" s="196">
        <v>28.93</v>
      </c>
      <c r="O77" s="196">
        <v>48.59</v>
      </c>
      <c r="P77" s="196">
        <v>65.430000000000007</v>
      </c>
      <c r="Q77" s="196">
        <v>5.03</v>
      </c>
      <c r="R77" s="196">
        <v>10.39</v>
      </c>
      <c r="S77" s="196">
        <v>6.46</v>
      </c>
      <c r="T77" s="196">
        <v>0</v>
      </c>
      <c r="U77" s="196">
        <v>319.20999999999998</v>
      </c>
      <c r="V77" s="196">
        <v>5.08</v>
      </c>
      <c r="W77" s="196">
        <v>11.08</v>
      </c>
      <c r="X77" s="196">
        <v>15.42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68.17</v>
      </c>
      <c r="AQ77" s="196">
        <v>22.1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79.17</v>
      </c>
      <c r="L78" s="196">
        <v>28.94</v>
      </c>
      <c r="M78" s="196">
        <v>0</v>
      </c>
      <c r="N78" s="196">
        <v>28.93</v>
      </c>
      <c r="O78" s="196">
        <v>48.59</v>
      </c>
      <c r="P78" s="196">
        <v>65.430000000000007</v>
      </c>
      <c r="Q78" s="196">
        <v>5.03</v>
      </c>
      <c r="R78" s="196">
        <v>10.39</v>
      </c>
      <c r="S78" s="196">
        <v>6.46</v>
      </c>
      <c r="T78" s="196">
        <v>0</v>
      </c>
      <c r="U78" s="196">
        <v>319.20999999999998</v>
      </c>
      <c r="V78" s="196">
        <v>5.08</v>
      </c>
      <c r="W78" s="196">
        <v>11.08</v>
      </c>
      <c r="X78" s="196">
        <v>15.42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68.17</v>
      </c>
      <c r="AQ78" s="196">
        <v>22.1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79.17</v>
      </c>
      <c r="L79" s="196">
        <v>28.94</v>
      </c>
      <c r="M79" s="196">
        <v>0</v>
      </c>
      <c r="N79" s="196">
        <v>28.93</v>
      </c>
      <c r="O79" s="196">
        <v>48.59</v>
      </c>
      <c r="P79" s="196">
        <v>65.430000000000007</v>
      </c>
      <c r="Q79" s="196">
        <v>5.03</v>
      </c>
      <c r="R79" s="196">
        <v>10.39</v>
      </c>
      <c r="S79" s="196">
        <v>6.46</v>
      </c>
      <c r="T79" s="196">
        <v>0</v>
      </c>
      <c r="U79" s="196">
        <v>319.20999999999998</v>
      </c>
      <c r="V79" s="196">
        <v>5.08</v>
      </c>
      <c r="W79" s="196">
        <v>11.08</v>
      </c>
      <c r="X79" s="196">
        <v>15.42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68.17</v>
      </c>
      <c r="AQ79" s="196">
        <v>22.1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79.17</v>
      </c>
      <c r="L80" s="196">
        <v>28.94</v>
      </c>
      <c r="M80" s="196">
        <v>0</v>
      </c>
      <c r="N80" s="196">
        <v>28.93</v>
      </c>
      <c r="O80" s="196">
        <v>48.59</v>
      </c>
      <c r="P80" s="196">
        <v>65.430000000000007</v>
      </c>
      <c r="Q80" s="196">
        <v>5.03</v>
      </c>
      <c r="R80" s="196">
        <v>10.39</v>
      </c>
      <c r="S80" s="196">
        <v>6.46</v>
      </c>
      <c r="T80" s="196">
        <v>0</v>
      </c>
      <c r="U80" s="196">
        <v>319.20999999999998</v>
      </c>
      <c r="V80" s="196">
        <v>5.08</v>
      </c>
      <c r="W80" s="196">
        <v>11.08</v>
      </c>
      <c r="X80" s="196">
        <v>15.42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68.17</v>
      </c>
      <c r="AQ80" s="196">
        <v>22.1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79.17</v>
      </c>
      <c r="L81" s="196">
        <v>28.94</v>
      </c>
      <c r="M81" s="196">
        <v>0</v>
      </c>
      <c r="N81" s="196">
        <v>28.93</v>
      </c>
      <c r="O81" s="196">
        <v>48.59</v>
      </c>
      <c r="P81" s="196">
        <v>65.430000000000007</v>
      </c>
      <c r="Q81" s="196">
        <v>5.2</v>
      </c>
      <c r="R81" s="196">
        <v>10.39</v>
      </c>
      <c r="S81" s="196">
        <v>6.7</v>
      </c>
      <c r="T81" s="196">
        <v>0</v>
      </c>
      <c r="U81" s="196">
        <v>319.20999999999998</v>
      </c>
      <c r="V81" s="196">
        <v>5.08</v>
      </c>
      <c r="W81" s="196">
        <v>11.08</v>
      </c>
      <c r="X81" s="196">
        <v>15.42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68.17</v>
      </c>
      <c r="AQ81" s="196">
        <v>22.1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79.17</v>
      </c>
      <c r="L82" s="196">
        <v>28.94</v>
      </c>
      <c r="M82" s="196">
        <v>0</v>
      </c>
      <c r="N82" s="196">
        <v>28.93</v>
      </c>
      <c r="O82" s="196">
        <v>48.59</v>
      </c>
      <c r="P82" s="196">
        <v>65.430000000000007</v>
      </c>
      <c r="Q82" s="196">
        <v>5.03</v>
      </c>
      <c r="R82" s="196">
        <v>10.39</v>
      </c>
      <c r="S82" s="196">
        <v>6.46</v>
      </c>
      <c r="T82" s="196">
        <v>0</v>
      </c>
      <c r="U82" s="196">
        <v>319.20999999999998</v>
      </c>
      <c r="V82" s="196">
        <v>5.08</v>
      </c>
      <c r="W82" s="196">
        <v>11.08</v>
      </c>
      <c r="X82" s="196">
        <v>15.42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68.17</v>
      </c>
      <c r="AQ82" s="196">
        <v>22.1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62.69</v>
      </c>
      <c r="L83" s="196">
        <v>9.65</v>
      </c>
      <c r="M83" s="196">
        <v>0</v>
      </c>
      <c r="N83" s="196">
        <v>28.93</v>
      </c>
      <c r="O83" s="196">
        <v>48.59</v>
      </c>
      <c r="P83" s="196">
        <v>65.430000000000007</v>
      </c>
      <c r="Q83" s="196">
        <v>2</v>
      </c>
      <c r="R83" s="196">
        <v>10.39</v>
      </c>
      <c r="S83" s="196">
        <v>6.46</v>
      </c>
      <c r="T83" s="196">
        <v>0</v>
      </c>
      <c r="U83" s="196">
        <v>319.20999999999998</v>
      </c>
      <c r="V83" s="196">
        <v>5.08</v>
      </c>
      <c r="W83" s="196">
        <v>11.08</v>
      </c>
      <c r="X83" s="196">
        <v>15.42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68.17</v>
      </c>
      <c r="AQ83" s="196">
        <v>22.1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57.87</v>
      </c>
      <c r="L84" s="196">
        <v>9.65</v>
      </c>
      <c r="M84" s="196">
        <v>0</v>
      </c>
      <c r="N84" s="196">
        <v>28.93</v>
      </c>
      <c r="O84" s="196">
        <v>48.59</v>
      </c>
      <c r="P84" s="196">
        <v>65.430000000000007</v>
      </c>
      <c r="Q84" s="196">
        <v>2</v>
      </c>
      <c r="R84" s="196">
        <v>10.39</v>
      </c>
      <c r="S84" s="196">
        <v>6.46</v>
      </c>
      <c r="T84" s="196">
        <v>0</v>
      </c>
      <c r="U84" s="196">
        <v>319.20999999999998</v>
      </c>
      <c r="V84" s="196">
        <v>5.08</v>
      </c>
      <c r="W84" s="196">
        <v>11.08</v>
      </c>
      <c r="X84" s="196">
        <v>15.42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68.17</v>
      </c>
      <c r="AQ84" s="196">
        <v>22.1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61.73</v>
      </c>
      <c r="L85" s="196">
        <v>9.31</v>
      </c>
      <c r="M85" s="196">
        <v>0</v>
      </c>
      <c r="N85" s="196">
        <v>28.93</v>
      </c>
      <c r="O85" s="196">
        <v>48.59</v>
      </c>
      <c r="P85" s="196">
        <v>65.430000000000007</v>
      </c>
      <c r="Q85" s="196">
        <v>2</v>
      </c>
      <c r="R85" s="196">
        <v>10.39</v>
      </c>
      <c r="S85" s="196">
        <v>3</v>
      </c>
      <c r="T85" s="196">
        <v>0</v>
      </c>
      <c r="U85" s="196">
        <v>319.20999999999998</v>
      </c>
      <c r="V85" s="196">
        <v>5.08</v>
      </c>
      <c r="W85" s="196">
        <v>11.08</v>
      </c>
      <c r="X85" s="196">
        <v>15.42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68.17</v>
      </c>
      <c r="AQ85" s="196">
        <v>22.1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38.58</v>
      </c>
      <c r="L86" s="196">
        <v>9.31</v>
      </c>
      <c r="M86" s="196">
        <v>0</v>
      </c>
      <c r="N86" s="196">
        <v>28.93</v>
      </c>
      <c r="O86" s="196">
        <v>48.59</v>
      </c>
      <c r="P86" s="196">
        <v>65.430000000000007</v>
      </c>
      <c r="Q86" s="196">
        <v>2</v>
      </c>
      <c r="R86" s="196">
        <v>10.39</v>
      </c>
      <c r="S86" s="196">
        <v>3</v>
      </c>
      <c r="T86" s="196">
        <v>0</v>
      </c>
      <c r="U86" s="196">
        <v>319.20999999999998</v>
      </c>
      <c r="V86" s="196">
        <v>5.08</v>
      </c>
      <c r="W86" s="196">
        <v>11.08</v>
      </c>
      <c r="X86" s="196">
        <v>15.42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68.17</v>
      </c>
      <c r="AQ86" s="196">
        <v>22.1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38.58</v>
      </c>
      <c r="L87" s="196">
        <v>9.31</v>
      </c>
      <c r="M87" s="196">
        <v>0</v>
      </c>
      <c r="N87" s="196">
        <v>28.93</v>
      </c>
      <c r="O87" s="196">
        <v>48.59</v>
      </c>
      <c r="P87" s="196">
        <v>65.430000000000007</v>
      </c>
      <c r="Q87" s="196">
        <v>2</v>
      </c>
      <c r="R87" s="196">
        <v>5</v>
      </c>
      <c r="S87" s="196">
        <v>3</v>
      </c>
      <c r="T87" s="196">
        <v>0</v>
      </c>
      <c r="U87" s="196">
        <v>319.20999999999998</v>
      </c>
      <c r="V87" s="196">
        <v>0</v>
      </c>
      <c r="W87" s="196">
        <v>11.08</v>
      </c>
      <c r="X87" s="196">
        <v>15.42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68.17</v>
      </c>
      <c r="AQ87" s="196">
        <v>22.1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33.76</v>
      </c>
      <c r="L88" s="196">
        <v>9.31</v>
      </c>
      <c r="M88" s="196">
        <v>0</v>
      </c>
      <c r="N88" s="196">
        <v>28.93</v>
      </c>
      <c r="O88" s="196">
        <v>48.59</v>
      </c>
      <c r="P88" s="196">
        <v>65.430000000000007</v>
      </c>
      <c r="Q88" s="196">
        <v>2</v>
      </c>
      <c r="R88" s="196">
        <v>5</v>
      </c>
      <c r="S88" s="196">
        <v>3</v>
      </c>
      <c r="T88" s="196">
        <v>0</v>
      </c>
      <c r="U88" s="196">
        <v>319.20999999999998</v>
      </c>
      <c r="V88" s="196">
        <v>0</v>
      </c>
      <c r="W88" s="196">
        <v>11.08</v>
      </c>
      <c r="X88" s="196">
        <v>15.42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68.17</v>
      </c>
      <c r="AQ88" s="196">
        <v>22.1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33.76</v>
      </c>
      <c r="L89" s="196">
        <v>9.31</v>
      </c>
      <c r="M89" s="196">
        <v>0</v>
      </c>
      <c r="N89" s="196">
        <v>28.93</v>
      </c>
      <c r="O89" s="196">
        <v>48.59</v>
      </c>
      <c r="P89" s="196">
        <v>65.430000000000007</v>
      </c>
      <c r="Q89" s="196">
        <v>2</v>
      </c>
      <c r="R89" s="196">
        <v>5</v>
      </c>
      <c r="S89" s="196">
        <v>3</v>
      </c>
      <c r="T89" s="196">
        <v>0</v>
      </c>
      <c r="U89" s="196">
        <v>319.20999999999998</v>
      </c>
      <c r="V89" s="196">
        <v>0</v>
      </c>
      <c r="W89" s="196">
        <v>11.08</v>
      </c>
      <c r="X89" s="196">
        <v>15.42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68.17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33.76</v>
      </c>
      <c r="L90" s="196">
        <v>9.31</v>
      </c>
      <c r="M90" s="196">
        <v>0</v>
      </c>
      <c r="N90" s="196">
        <v>28.93</v>
      </c>
      <c r="O90" s="196">
        <v>48.59</v>
      </c>
      <c r="P90" s="196">
        <v>65.430000000000007</v>
      </c>
      <c r="Q90" s="196">
        <v>2</v>
      </c>
      <c r="R90" s="196">
        <v>10.77</v>
      </c>
      <c r="S90" s="196">
        <v>3</v>
      </c>
      <c r="T90" s="196">
        <v>0</v>
      </c>
      <c r="U90" s="196">
        <v>319.20999999999998</v>
      </c>
      <c r="V90" s="196">
        <v>5.08</v>
      </c>
      <c r="W90" s="196">
        <v>11.08</v>
      </c>
      <c r="X90" s="196">
        <v>15.42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68.17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48.23</v>
      </c>
      <c r="L91" s="196">
        <v>9.31</v>
      </c>
      <c r="M91" s="196">
        <v>0</v>
      </c>
      <c r="N91" s="196">
        <v>28.93</v>
      </c>
      <c r="O91" s="196">
        <v>48.59</v>
      </c>
      <c r="P91" s="196">
        <v>65.430000000000007</v>
      </c>
      <c r="Q91" s="196">
        <v>2.54</v>
      </c>
      <c r="R91" s="196">
        <v>10.39</v>
      </c>
      <c r="S91" s="196">
        <v>2.89</v>
      </c>
      <c r="T91" s="196">
        <v>0</v>
      </c>
      <c r="U91" s="196">
        <v>319.20999999999998</v>
      </c>
      <c r="V91" s="196">
        <v>5.08</v>
      </c>
      <c r="W91" s="196">
        <v>11.08</v>
      </c>
      <c r="X91" s="196">
        <v>15.42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68.17</v>
      </c>
      <c r="AQ91" s="196">
        <v>9.64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62.69</v>
      </c>
      <c r="L92" s="196">
        <v>9.31</v>
      </c>
      <c r="M92" s="196">
        <v>0</v>
      </c>
      <c r="N92" s="196">
        <v>28.93</v>
      </c>
      <c r="O92" s="196">
        <v>48.59</v>
      </c>
      <c r="P92" s="196">
        <v>65.430000000000007</v>
      </c>
      <c r="Q92" s="196">
        <v>1.93</v>
      </c>
      <c r="R92" s="196">
        <v>10.39</v>
      </c>
      <c r="S92" s="196">
        <v>2.89</v>
      </c>
      <c r="T92" s="196">
        <v>0</v>
      </c>
      <c r="U92" s="196">
        <v>319.20999999999998</v>
      </c>
      <c r="V92" s="196">
        <v>5.08</v>
      </c>
      <c r="W92" s="196">
        <v>11.08</v>
      </c>
      <c r="X92" s="196">
        <v>15.42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68.17</v>
      </c>
      <c r="AQ92" s="196">
        <v>9.64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48.23</v>
      </c>
      <c r="L93" s="196">
        <v>9.31</v>
      </c>
      <c r="M93" s="196">
        <v>0</v>
      </c>
      <c r="N93" s="196">
        <v>28.93</v>
      </c>
      <c r="O93" s="196">
        <v>48.59</v>
      </c>
      <c r="P93" s="196">
        <v>65.430000000000007</v>
      </c>
      <c r="Q93" s="196">
        <v>1.93</v>
      </c>
      <c r="R93" s="196">
        <v>10.39</v>
      </c>
      <c r="S93" s="196">
        <v>2.89</v>
      </c>
      <c r="T93" s="196">
        <v>0</v>
      </c>
      <c r="U93" s="196">
        <v>319.20999999999998</v>
      </c>
      <c r="V93" s="196">
        <v>5.08</v>
      </c>
      <c r="W93" s="196">
        <v>11.08</v>
      </c>
      <c r="X93" s="196">
        <v>15.42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68.17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38.58</v>
      </c>
      <c r="L94" s="196">
        <v>9.31</v>
      </c>
      <c r="M94" s="196">
        <v>0</v>
      </c>
      <c r="N94" s="196">
        <v>28.93</v>
      </c>
      <c r="O94" s="196">
        <v>48.59</v>
      </c>
      <c r="P94" s="196">
        <v>65.430000000000007</v>
      </c>
      <c r="Q94" s="196">
        <v>1.93</v>
      </c>
      <c r="R94" s="196">
        <v>10.39</v>
      </c>
      <c r="S94" s="196">
        <v>2.89</v>
      </c>
      <c r="T94" s="196">
        <v>0</v>
      </c>
      <c r="U94" s="196">
        <v>319.20999999999998</v>
      </c>
      <c r="V94" s="196">
        <v>5.08</v>
      </c>
      <c r="W94" s="196">
        <v>11.08</v>
      </c>
      <c r="X94" s="196">
        <v>15.42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68.17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38.58</v>
      </c>
      <c r="L95" s="196">
        <v>9.31</v>
      </c>
      <c r="M95" s="196">
        <v>0</v>
      </c>
      <c r="N95" s="196">
        <v>28.93</v>
      </c>
      <c r="O95" s="196">
        <v>48.59</v>
      </c>
      <c r="P95" s="196">
        <v>65.430000000000007</v>
      </c>
      <c r="Q95" s="196">
        <v>1.93</v>
      </c>
      <c r="R95" s="196">
        <v>10.39</v>
      </c>
      <c r="S95" s="196">
        <v>2.89</v>
      </c>
      <c r="T95" s="196">
        <v>0</v>
      </c>
      <c r="U95" s="196">
        <v>319.20999999999998</v>
      </c>
      <c r="V95" s="196">
        <v>5.08</v>
      </c>
      <c r="W95" s="196">
        <v>11.08</v>
      </c>
      <c r="X95" s="196">
        <v>15.42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68.17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38.58</v>
      </c>
      <c r="L96" s="196">
        <v>9.31</v>
      </c>
      <c r="M96" s="196">
        <v>0</v>
      </c>
      <c r="N96" s="196">
        <v>28.93</v>
      </c>
      <c r="O96" s="196">
        <v>48.59</v>
      </c>
      <c r="P96" s="196">
        <v>65.430000000000007</v>
      </c>
      <c r="Q96" s="196">
        <v>1.93</v>
      </c>
      <c r="R96" s="196">
        <v>4.4800000000000004</v>
      </c>
      <c r="S96" s="196">
        <v>2.89</v>
      </c>
      <c r="T96" s="196">
        <v>0</v>
      </c>
      <c r="U96" s="196">
        <v>319.20999999999998</v>
      </c>
      <c r="V96" s="196">
        <v>5.08</v>
      </c>
      <c r="W96" s="196">
        <v>11.08</v>
      </c>
      <c r="X96" s="196">
        <v>15.42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68.17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33.76</v>
      </c>
      <c r="L97" s="196">
        <v>9.31</v>
      </c>
      <c r="M97" s="196">
        <v>0</v>
      </c>
      <c r="N97" s="196">
        <v>28.93</v>
      </c>
      <c r="O97" s="196">
        <v>48.59</v>
      </c>
      <c r="P97" s="196">
        <v>65.430000000000007</v>
      </c>
      <c r="Q97" s="196">
        <v>1.93</v>
      </c>
      <c r="R97" s="196">
        <v>4.4800000000000004</v>
      </c>
      <c r="S97" s="196">
        <v>2.89</v>
      </c>
      <c r="T97" s="196">
        <v>0</v>
      </c>
      <c r="U97" s="196">
        <v>319.20999999999998</v>
      </c>
      <c r="V97" s="196">
        <v>5.08</v>
      </c>
      <c r="W97" s="196">
        <v>11.08</v>
      </c>
      <c r="X97" s="196">
        <v>15.42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68.17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33.76</v>
      </c>
      <c r="L98" s="196">
        <v>9.31</v>
      </c>
      <c r="M98" s="196">
        <v>0</v>
      </c>
      <c r="N98" s="196">
        <v>28.93</v>
      </c>
      <c r="O98" s="196">
        <v>48.59</v>
      </c>
      <c r="P98" s="196">
        <v>65.430000000000007</v>
      </c>
      <c r="Q98" s="196">
        <v>1.93</v>
      </c>
      <c r="R98" s="196">
        <v>4.4800000000000004</v>
      </c>
      <c r="S98" s="196">
        <v>2.89</v>
      </c>
      <c r="T98" s="196">
        <v>0</v>
      </c>
      <c r="U98" s="196">
        <v>319.20999999999998</v>
      </c>
      <c r="V98" s="196">
        <v>5.08</v>
      </c>
      <c r="W98" s="196">
        <v>11.08</v>
      </c>
      <c r="X98" s="196">
        <v>15.42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68.17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1.2106524999999997</v>
      </c>
      <c r="L99">
        <f t="shared" si="0"/>
        <v>0.30310999999999982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1.5703200000000015</v>
      </c>
      <c r="Q99">
        <f t="shared" si="0"/>
        <v>5.6632500000000065E-2</v>
      </c>
      <c r="R99">
        <f t="shared" si="0"/>
        <v>0.21743249999999981</v>
      </c>
      <c r="S99">
        <f t="shared" si="0"/>
        <v>8.4342499999999904E-2</v>
      </c>
      <c r="T99">
        <f t="shared" si="0"/>
        <v>0</v>
      </c>
      <c r="U99">
        <f t="shared" si="0"/>
        <v>7.6610399999999848</v>
      </c>
      <c r="V99">
        <f t="shared" si="0"/>
        <v>9.7514999999999977E-2</v>
      </c>
      <c r="W99">
        <f t="shared" si="0"/>
        <v>0.26601750000000035</v>
      </c>
      <c r="X99">
        <f t="shared" si="0"/>
        <v>0.34950000000000014</v>
      </c>
      <c r="Y99">
        <f t="shared" si="0"/>
        <v>0</v>
      </c>
      <c r="Z99">
        <f t="shared" si="0"/>
        <v>0</v>
      </c>
      <c r="AA99">
        <f t="shared" si="0"/>
        <v>0.20077999999999999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1.1673350000000007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1.5925975000000012</v>
      </c>
      <c r="AQ99">
        <f t="shared" si="0"/>
        <v>0.41829499999999986</v>
      </c>
      <c r="AR99">
        <f t="shared" si="0"/>
        <v>0.2266574999999999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103.2</v>
      </c>
      <c r="M3" s="196">
        <v>27.23</v>
      </c>
      <c r="N3" s="196">
        <v>34.950000000000003</v>
      </c>
      <c r="O3" s="196">
        <v>0</v>
      </c>
      <c r="P3" s="196">
        <v>40.5</v>
      </c>
      <c r="Q3" s="196">
        <v>2.9</v>
      </c>
      <c r="R3" s="196">
        <v>5.79</v>
      </c>
      <c r="S3" s="196">
        <v>3.86</v>
      </c>
      <c r="T3" s="196">
        <v>0</v>
      </c>
      <c r="U3" s="196">
        <v>24.79</v>
      </c>
      <c r="V3" s="196">
        <v>0</v>
      </c>
      <c r="W3" s="196">
        <v>13.38</v>
      </c>
      <c r="X3" s="196">
        <v>15.98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19.29</v>
      </c>
      <c r="AQ3" s="196">
        <v>7.72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103.2</v>
      </c>
      <c r="M4" s="196">
        <v>27.23</v>
      </c>
      <c r="N4" s="196">
        <v>34.950000000000003</v>
      </c>
      <c r="O4" s="196">
        <v>0</v>
      </c>
      <c r="P4" s="196">
        <v>40.5</v>
      </c>
      <c r="Q4" s="196">
        <v>2.9</v>
      </c>
      <c r="R4" s="196">
        <v>5.79</v>
      </c>
      <c r="S4" s="196">
        <v>3.86</v>
      </c>
      <c r="T4" s="196">
        <v>0</v>
      </c>
      <c r="U4" s="196">
        <v>24.79</v>
      </c>
      <c r="V4" s="196">
        <v>0</v>
      </c>
      <c r="W4" s="196">
        <v>13.38</v>
      </c>
      <c r="X4" s="196">
        <v>15.98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19.29</v>
      </c>
      <c r="AQ4" s="196">
        <v>7.72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103.2</v>
      </c>
      <c r="M5" s="196">
        <v>27.23</v>
      </c>
      <c r="N5" s="196">
        <v>34.950000000000003</v>
      </c>
      <c r="O5" s="196">
        <v>0</v>
      </c>
      <c r="P5" s="196">
        <v>40.5</v>
      </c>
      <c r="Q5" s="196">
        <v>2.9</v>
      </c>
      <c r="R5" s="196">
        <v>5.79</v>
      </c>
      <c r="S5" s="196">
        <v>3.86</v>
      </c>
      <c r="T5" s="196">
        <v>0</v>
      </c>
      <c r="U5" s="196">
        <v>24.79</v>
      </c>
      <c r="V5" s="196">
        <v>0</v>
      </c>
      <c r="W5" s="196">
        <v>13.38</v>
      </c>
      <c r="X5" s="196">
        <v>15.98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19.29</v>
      </c>
      <c r="AQ5" s="196">
        <v>7.72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103.2</v>
      </c>
      <c r="M6" s="196">
        <v>27.23</v>
      </c>
      <c r="N6" s="196">
        <v>34.950000000000003</v>
      </c>
      <c r="O6" s="196">
        <v>0</v>
      </c>
      <c r="P6" s="196">
        <v>40.5</v>
      </c>
      <c r="Q6" s="196">
        <v>2.9</v>
      </c>
      <c r="R6" s="196">
        <v>5.79</v>
      </c>
      <c r="S6" s="196">
        <v>3.86</v>
      </c>
      <c r="T6" s="196">
        <v>0</v>
      </c>
      <c r="U6" s="196">
        <v>24.79</v>
      </c>
      <c r="V6" s="196">
        <v>0</v>
      </c>
      <c r="W6" s="196">
        <v>13.38</v>
      </c>
      <c r="X6" s="196">
        <v>15.98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19.29</v>
      </c>
      <c r="AQ6" s="196">
        <v>7.72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103.2</v>
      </c>
      <c r="M7" s="196">
        <v>27.23</v>
      </c>
      <c r="N7" s="196">
        <v>34.950000000000003</v>
      </c>
      <c r="O7" s="196">
        <v>0</v>
      </c>
      <c r="P7" s="196">
        <v>40.5</v>
      </c>
      <c r="Q7" s="196">
        <v>2.9</v>
      </c>
      <c r="R7" s="196">
        <v>5.79</v>
      </c>
      <c r="S7" s="196">
        <v>3.86</v>
      </c>
      <c r="T7" s="196">
        <v>0</v>
      </c>
      <c r="U7" s="196">
        <v>24.79</v>
      </c>
      <c r="V7" s="196">
        <v>0</v>
      </c>
      <c r="W7" s="196">
        <v>4.82</v>
      </c>
      <c r="X7" s="196">
        <v>14.47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19.29</v>
      </c>
      <c r="AQ7" s="196">
        <v>7.72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103.2</v>
      </c>
      <c r="M8" s="196">
        <v>27.23</v>
      </c>
      <c r="N8" s="196">
        <v>34.950000000000003</v>
      </c>
      <c r="O8" s="196">
        <v>0</v>
      </c>
      <c r="P8" s="196">
        <v>40.5</v>
      </c>
      <c r="Q8" s="196">
        <v>2.9</v>
      </c>
      <c r="R8" s="196">
        <v>5.79</v>
      </c>
      <c r="S8" s="196">
        <v>3.86</v>
      </c>
      <c r="T8" s="196">
        <v>0</v>
      </c>
      <c r="U8" s="196">
        <v>24.79</v>
      </c>
      <c r="V8" s="196">
        <v>0</v>
      </c>
      <c r="W8" s="196">
        <v>4.82</v>
      </c>
      <c r="X8" s="196">
        <v>14.47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19.29</v>
      </c>
      <c r="AQ8" s="196">
        <v>7.72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103.2</v>
      </c>
      <c r="M9" s="196">
        <v>27.23</v>
      </c>
      <c r="N9" s="196">
        <v>34.950000000000003</v>
      </c>
      <c r="O9" s="196">
        <v>0</v>
      </c>
      <c r="P9" s="196">
        <v>40.5</v>
      </c>
      <c r="Q9" s="196">
        <v>2.9</v>
      </c>
      <c r="R9" s="196">
        <v>5.79</v>
      </c>
      <c r="S9" s="196">
        <v>3.86</v>
      </c>
      <c r="T9" s="196">
        <v>0</v>
      </c>
      <c r="U9" s="196">
        <v>24.79</v>
      </c>
      <c r="V9" s="196">
        <v>0</v>
      </c>
      <c r="W9" s="196">
        <v>4.82</v>
      </c>
      <c r="X9" s="196">
        <v>14.47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19.29</v>
      </c>
      <c r="AQ9" s="196">
        <v>7.72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103.2</v>
      </c>
      <c r="M10" s="196">
        <v>27.23</v>
      </c>
      <c r="N10" s="196">
        <v>34.950000000000003</v>
      </c>
      <c r="O10" s="196">
        <v>0</v>
      </c>
      <c r="P10" s="196">
        <v>40.5</v>
      </c>
      <c r="Q10" s="196">
        <v>2.9</v>
      </c>
      <c r="R10" s="196">
        <v>5.79</v>
      </c>
      <c r="S10" s="196">
        <v>3.86</v>
      </c>
      <c r="T10" s="196">
        <v>0</v>
      </c>
      <c r="U10" s="196">
        <v>24.79</v>
      </c>
      <c r="V10" s="196">
        <v>0</v>
      </c>
      <c r="W10" s="196">
        <v>4.82</v>
      </c>
      <c r="X10" s="196">
        <v>14.47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19.29</v>
      </c>
      <c r="AQ10" s="196">
        <v>7.72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103.2</v>
      </c>
      <c r="M11" s="196">
        <v>27.23</v>
      </c>
      <c r="N11" s="196">
        <v>34.950000000000003</v>
      </c>
      <c r="O11" s="196">
        <v>0</v>
      </c>
      <c r="P11" s="196">
        <v>40.5</v>
      </c>
      <c r="Q11" s="196">
        <v>2.9</v>
      </c>
      <c r="R11" s="196">
        <v>5.79</v>
      </c>
      <c r="S11" s="196">
        <v>3.86</v>
      </c>
      <c r="T11" s="196">
        <v>0</v>
      </c>
      <c r="U11" s="196">
        <v>24.79</v>
      </c>
      <c r="V11" s="196">
        <v>0</v>
      </c>
      <c r="W11" s="196">
        <v>4.82</v>
      </c>
      <c r="X11" s="196">
        <v>14.47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19.29</v>
      </c>
      <c r="AQ11" s="196">
        <v>7.72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103.2</v>
      </c>
      <c r="M12" s="196">
        <v>27.23</v>
      </c>
      <c r="N12" s="196">
        <v>34.950000000000003</v>
      </c>
      <c r="O12" s="196">
        <v>0</v>
      </c>
      <c r="P12" s="196">
        <v>40.5</v>
      </c>
      <c r="Q12" s="196">
        <v>2.9</v>
      </c>
      <c r="R12" s="196">
        <v>5.79</v>
      </c>
      <c r="S12" s="196">
        <v>3.86</v>
      </c>
      <c r="T12" s="196">
        <v>0</v>
      </c>
      <c r="U12" s="196">
        <v>24.79</v>
      </c>
      <c r="V12" s="196">
        <v>0</v>
      </c>
      <c r="W12" s="196">
        <v>4.82</v>
      </c>
      <c r="X12" s="196">
        <v>14.47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19.29</v>
      </c>
      <c r="AQ12" s="196">
        <v>7.72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103.2</v>
      </c>
      <c r="M13" s="196">
        <v>27.23</v>
      </c>
      <c r="N13" s="196">
        <v>34.950000000000003</v>
      </c>
      <c r="O13" s="196">
        <v>0</v>
      </c>
      <c r="P13" s="196">
        <v>40.5</v>
      </c>
      <c r="Q13" s="196">
        <v>2.9</v>
      </c>
      <c r="R13" s="196">
        <v>5.79</v>
      </c>
      <c r="S13" s="196">
        <v>3.86</v>
      </c>
      <c r="T13" s="196">
        <v>0</v>
      </c>
      <c r="U13" s="196">
        <v>24.79</v>
      </c>
      <c r="V13" s="196">
        <v>0</v>
      </c>
      <c r="W13" s="196">
        <v>4.82</v>
      </c>
      <c r="X13" s="196">
        <v>14.47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19.29</v>
      </c>
      <c r="AQ13" s="196">
        <v>7.72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103.2</v>
      </c>
      <c r="M14" s="196">
        <v>27.23</v>
      </c>
      <c r="N14" s="196">
        <v>34.950000000000003</v>
      </c>
      <c r="O14" s="196">
        <v>0</v>
      </c>
      <c r="P14" s="196">
        <v>40.5</v>
      </c>
      <c r="Q14" s="196">
        <v>2.9</v>
      </c>
      <c r="R14" s="196">
        <v>5.79</v>
      </c>
      <c r="S14" s="196">
        <v>3.86</v>
      </c>
      <c r="T14" s="196">
        <v>0</v>
      </c>
      <c r="U14" s="196">
        <v>24.79</v>
      </c>
      <c r="V14" s="196">
        <v>0</v>
      </c>
      <c r="W14" s="196">
        <v>4.82</v>
      </c>
      <c r="X14" s="196">
        <v>14.47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19.29</v>
      </c>
      <c r="AQ14" s="196">
        <v>7.72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103.2</v>
      </c>
      <c r="M15" s="196">
        <v>27.23</v>
      </c>
      <c r="N15" s="196">
        <v>34.950000000000003</v>
      </c>
      <c r="O15" s="196">
        <v>0</v>
      </c>
      <c r="P15" s="196">
        <v>40.5</v>
      </c>
      <c r="Q15" s="196">
        <v>2.9</v>
      </c>
      <c r="R15" s="196">
        <v>5.79</v>
      </c>
      <c r="S15" s="196">
        <v>3.86</v>
      </c>
      <c r="T15" s="196">
        <v>0</v>
      </c>
      <c r="U15" s="196">
        <v>24.79</v>
      </c>
      <c r="V15" s="196">
        <v>0</v>
      </c>
      <c r="W15" s="196">
        <v>4.82</v>
      </c>
      <c r="X15" s="196">
        <v>14.47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19.29</v>
      </c>
      <c r="AQ15" s="196">
        <v>7.72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103.2</v>
      </c>
      <c r="M16" s="196">
        <v>27.23</v>
      </c>
      <c r="N16" s="196">
        <v>34.950000000000003</v>
      </c>
      <c r="O16" s="196">
        <v>0</v>
      </c>
      <c r="P16" s="196">
        <v>40.5</v>
      </c>
      <c r="Q16" s="196">
        <v>2.9</v>
      </c>
      <c r="R16" s="196">
        <v>5.79</v>
      </c>
      <c r="S16" s="196">
        <v>3.86</v>
      </c>
      <c r="T16" s="196">
        <v>0</v>
      </c>
      <c r="U16" s="196">
        <v>24.79</v>
      </c>
      <c r="V16" s="196">
        <v>0</v>
      </c>
      <c r="W16" s="196">
        <v>4.82</v>
      </c>
      <c r="X16" s="196">
        <v>14.47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19.29</v>
      </c>
      <c r="AQ16" s="196">
        <v>7.72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103.2</v>
      </c>
      <c r="M17" s="196">
        <v>27.23</v>
      </c>
      <c r="N17" s="196">
        <v>34.950000000000003</v>
      </c>
      <c r="O17" s="196">
        <v>0</v>
      </c>
      <c r="P17" s="196">
        <v>40.5</v>
      </c>
      <c r="Q17" s="196">
        <v>2.9</v>
      </c>
      <c r="R17" s="196">
        <v>5.79</v>
      </c>
      <c r="S17" s="196">
        <v>3.86</v>
      </c>
      <c r="T17" s="196">
        <v>0</v>
      </c>
      <c r="U17" s="196">
        <v>24.79</v>
      </c>
      <c r="V17" s="196">
        <v>0</v>
      </c>
      <c r="W17" s="196">
        <v>4.82</v>
      </c>
      <c r="X17" s="196">
        <v>14.47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19.29</v>
      </c>
      <c r="AQ17" s="196">
        <v>7.72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103.2</v>
      </c>
      <c r="M18" s="196">
        <v>27.23</v>
      </c>
      <c r="N18" s="196">
        <v>34.950000000000003</v>
      </c>
      <c r="O18" s="196">
        <v>0</v>
      </c>
      <c r="P18" s="196">
        <v>40.5</v>
      </c>
      <c r="Q18" s="196">
        <v>2.9</v>
      </c>
      <c r="R18" s="196">
        <v>5.79</v>
      </c>
      <c r="S18" s="196">
        <v>3.86</v>
      </c>
      <c r="T18" s="196">
        <v>0</v>
      </c>
      <c r="U18" s="196">
        <v>24.79</v>
      </c>
      <c r="V18" s="196">
        <v>0</v>
      </c>
      <c r="W18" s="196">
        <v>4.82</v>
      </c>
      <c r="X18" s="196">
        <v>14.47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19.29</v>
      </c>
      <c r="AQ18" s="196">
        <v>7.72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103.2</v>
      </c>
      <c r="M19" s="196">
        <v>27.23</v>
      </c>
      <c r="N19" s="196">
        <v>34.950000000000003</v>
      </c>
      <c r="O19" s="196">
        <v>0</v>
      </c>
      <c r="P19" s="196">
        <v>40.5</v>
      </c>
      <c r="Q19" s="196">
        <v>2.9</v>
      </c>
      <c r="R19" s="196">
        <v>5.79</v>
      </c>
      <c r="S19" s="196">
        <v>3.86</v>
      </c>
      <c r="T19" s="196">
        <v>0</v>
      </c>
      <c r="U19" s="196">
        <v>24.79</v>
      </c>
      <c r="V19" s="196">
        <v>0</v>
      </c>
      <c r="W19" s="196">
        <v>4.82</v>
      </c>
      <c r="X19" s="196">
        <v>14.47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19.29</v>
      </c>
      <c r="AQ19" s="196">
        <v>7.72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103.2</v>
      </c>
      <c r="M20" s="196">
        <v>27.23</v>
      </c>
      <c r="N20" s="196">
        <v>34.950000000000003</v>
      </c>
      <c r="O20" s="196">
        <v>0</v>
      </c>
      <c r="P20" s="196">
        <v>40.5</v>
      </c>
      <c r="Q20" s="196">
        <v>2.9</v>
      </c>
      <c r="R20" s="196">
        <v>5.79</v>
      </c>
      <c r="S20" s="196">
        <v>3.86</v>
      </c>
      <c r="T20" s="196">
        <v>0</v>
      </c>
      <c r="U20" s="196">
        <v>24.79</v>
      </c>
      <c r="V20" s="196">
        <v>0</v>
      </c>
      <c r="W20" s="196">
        <v>4.82</v>
      </c>
      <c r="X20" s="196">
        <v>14.47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19.29</v>
      </c>
      <c r="AQ20" s="196">
        <v>7.72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103.2</v>
      </c>
      <c r="M21" s="196">
        <v>27.23</v>
      </c>
      <c r="N21" s="196">
        <v>34.950000000000003</v>
      </c>
      <c r="O21" s="196">
        <v>0</v>
      </c>
      <c r="P21" s="196">
        <v>40.5</v>
      </c>
      <c r="Q21" s="196">
        <v>2.9</v>
      </c>
      <c r="R21" s="196">
        <v>5.79</v>
      </c>
      <c r="S21" s="196">
        <v>3.86</v>
      </c>
      <c r="T21" s="196">
        <v>0</v>
      </c>
      <c r="U21" s="196">
        <v>24.79</v>
      </c>
      <c r="V21" s="196">
        <v>0</v>
      </c>
      <c r="W21" s="196">
        <v>4.82</v>
      </c>
      <c r="X21" s="196">
        <v>14.47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19.29</v>
      </c>
      <c r="AQ21" s="196">
        <v>7.72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103.2</v>
      </c>
      <c r="M22" s="196">
        <v>27.23</v>
      </c>
      <c r="N22" s="196">
        <v>34.950000000000003</v>
      </c>
      <c r="O22" s="196">
        <v>0</v>
      </c>
      <c r="P22" s="196">
        <v>40.5</v>
      </c>
      <c r="Q22" s="196">
        <v>2.9</v>
      </c>
      <c r="R22" s="196">
        <v>5.79</v>
      </c>
      <c r="S22" s="196">
        <v>3.86</v>
      </c>
      <c r="T22" s="196">
        <v>0</v>
      </c>
      <c r="U22" s="196">
        <v>24.79</v>
      </c>
      <c r="V22" s="196">
        <v>0</v>
      </c>
      <c r="W22" s="196">
        <v>4.82</v>
      </c>
      <c r="X22" s="196">
        <v>14.47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19.29</v>
      </c>
      <c r="AQ22" s="196">
        <v>7.72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103.2</v>
      </c>
      <c r="M23" s="196">
        <v>27.23</v>
      </c>
      <c r="N23" s="196">
        <v>34.950000000000003</v>
      </c>
      <c r="O23" s="196">
        <v>0</v>
      </c>
      <c r="P23" s="196">
        <v>40.5</v>
      </c>
      <c r="Q23" s="196">
        <v>2.9</v>
      </c>
      <c r="R23" s="196">
        <v>5.79</v>
      </c>
      <c r="S23" s="196">
        <v>3.86</v>
      </c>
      <c r="T23" s="196">
        <v>0</v>
      </c>
      <c r="U23" s="196">
        <v>24.79</v>
      </c>
      <c r="V23" s="196">
        <v>0</v>
      </c>
      <c r="W23" s="196">
        <v>13.38</v>
      </c>
      <c r="X23" s="196">
        <v>15.98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19.29</v>
      </c>
      <c r="AQ23" s="196">
        <v>7.72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103.2</v>
      </c>
      <c r="M24" s="196">
        <v>27.23</v>
      </c>
      <c r="N24" s="196">
        <v>34.950000000000003</v>
      </c>
      <c r="O24" s="196">
        <v>0</v>
      </c>
      <c r="P24" s="196">
        <v>40.5</v>
      </c>
      <c r="Q24" s="196">
        <v>2.9</v>
      </c>
      <c r="R24" s="196">
        <v>5.79</v>
      </c>
      <c r="S24" s="196">
        <v>3.86</v>
      </c>
      <c r="T24" s="196">
        <v>0</v>
      </c>
      <c r="U24" s="196">
        <v>24.79</v>
      </c>
      <c r="V24" s="196">
        <v>0</v>
      </c>
      <c r="W24" s="196">
        <v>13.38</v>
      </c>
      <c r="X24" s="196">
        <v>15.98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19.29</v>
      </c>
      <c r="AQ24" s="196">
        <v>7.72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103.2</v>
      </c>
      <c r="M25" s="196">
        <v>27.23</v>
      </c>
      <c r="N25" s="196">
        <v>34.950000000000003</v>
      </c>
      <c r="O25" s="196">
        <v>0</v>
      </c>
      <c r="P25" s="196">
        <v>40.5</v>
      </c>
      <c r="Q25" s="196">
        <v>2.9</v>
      </c>
      <c r="R25" s="196">
        <v>5.79</v>
      </c>
      <c r="S25" s="196">
        <v>3.86</v>
      </c>
      <c r="T25" s="196">
        <v>0</v>
      </c>
      <c r="U25" s="196">
        <v>24.79</v>
      </c>
      <c r="V25" s="196">
        <v>0</v>
      </c>
      <c r="W25" s="196">
        <v>13.38</v>
      </c>
      <c r="X25" s="196">
        <v>15.98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19.29</v>
      </c>
      <c r="AQ25" s="196">
        <v>7.72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103.2</v>
      </c>
      <c r="M26" s="196">
        <v>27.23</v>
      </c>
      <c r="N26" s="196">
        <v>34.950000000000003</v>
      </c>
      <c r="O26" s="196">
        <v>0</v>
      </c>
      <c r="P26" s="196">
        <v>40.5</v>
      </c>
      <c r="Q26" s="196">
        <v>2.9</v>
      </c>
      <c r="R26" s="196">
        <v>5.79</v>
      </c>
      <c r="S26" s="196">
        <v>3.86</v>
      </c>
      <c r="T26" s="196">
        <v>0</v>
      </c>
      <c r="U26" s="196">
        <v>24.79</v>
      </c>
      <c r="V26" s="196">
        <v>0</v>
      </c>
      <c r="W26" s="196">
        <v>13.38</v>
      </c>
      <c r="X26" s="196">
        <v>15.98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19.29</v>
      </c>
      <c r="AQ26" s="196">
        <v>7.72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</v>
      </c>
      <c r="L27" s="196">
        <v>103.2</v>
      </c>
      <c r="M27" s="196">
        <v>27.23</v>
      </c>
      <c r="N27" s="196">
        <v>34.950000000000003</v>
      </c>
      <c r="O27" s="196">
        <v>0</v>
      </c>
      <c r="P27" s="196">
        <v>40.5</v>
      </c>
      <c r="Q27" s="196">
        <v>2.9</v>
      </c>
      <c r="R27" s="196">
        <v>12.55</v>
      </c>
      <c r="S27" s="196">
        <v>3.86</v>
      </c>
      <c r="T27" s="196">
        <v>0</v>
      </c>
      <c r="U27" s="196">
        <v>24.79</v>
      </c>
      <c r="V27" s="196">
        <v>6.13</v>
      </c>
      <c r="W27" s="196">
        <v>13.38</v>
      </c>
      <c r="X27" s="196">
        <v>15.98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74.930000000000007</v>
      </c>
      <c r="AQ27" s="196">
        <v>26.69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</v>
      </c>
      <c r="L28" s="196">
        <v>103.2</v>
      </c>
      <c r="M28" s="196">
        <v>27.23</v>
      </c>
      <c r="N28" s="196">
        <v>34.950000000000003</v>
      </c>
      <c r="O28" s="196">
        <v>0</v>
      </c>
      <c r="P28" s="196">
        <v>40.5</v>
      </c>
      <c r="Q28" s="196">
        <v>2.9</v>
      </c>
      <c r="R28" s="196">
        <v>12.55</v>
      </c>
      <c r="S28" s="196">
        <v>3.86</v>
      </c>
      <c r="T28" s="196">
        <v>0</v>
      </c>
      <c r="U28" s="196">
        <v>24.79</v>
      </c>
      <c r="V28" s="196">
        <v>6.13</v>
      </c>
      <c r="W28" s="196">
        <v>13.38</v>
      </c>
      <c r="X28" s="196">
        <v>15.98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74.930000000000007</v>
      </c>
      <c r="AQ28" s="196">
        <v>26.69</v>
      </c>
      <c r="AR28" s="196">
        <v>0.24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</v>
      </c>
      <c r="L29" s="196">
        <v>103.2</v>
      </c>
      <c r="M29" s="196">
        <v>27.23</v>
      </c>
      <c r="N29" s="196">
        <v>34.950000000000003</v>
      </c>
      <c r="O29" s="196">
        <v>0</v>
      </c>
      <c r="P29" s="196">
        <v>40.5</v>
      </c>
      <c r="Q29" s="196">
        <v>2.89</v>
      </c>
      <c r="R29" s="196">
        <v>9.11</v>
      </c>
      <c r="S29" s="196">
        <v>2.4900000000000002</v>
      </c>
      <c r="T29" s="196">
        <v>0</v>
      </c>
      <c r="U29" s="196">
        <v>24.79</v>
      </c>
      <c r="V29" s="196">
        <v>6.13</v>
      </c>
      <c r="W29" s="196">
        <v>13.38</v>
      </c>
      <c r="X29" s="196">
        <v>15.98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74.930000000000007</v>
      </c>
      <c r="AQ29" s="196">
        <v>26.69</v>
      </c>
      <c r="AR29" s="196">
        <v>1.83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103.2</v>
      </c>
      <c r="M30" s="196">
        <v>27.23</v>
      </c>
      <c r="N30" s="196">
        <v>34.950000000000003</v>
      </c>
      <c r="O30" s="196">
        <v>0</v>
      </c>
      <c r="P30" s="196">
        <v>40.5</v>
      </c>
      <c r="Q30" s="196">
        <v>2.89</v>
      </c>
      <c r="R30" s="196">
        <v>10.37</v>
      </c>
      <c r="S30" s="196">
        <v>3.09</v>
      </c>
      <c r="T30" s="196">
        <v>0</v>
      </c>
      <c r="U30" s="196">
        <v>24.79</v>
      </c>
      <c r="V30" s="196">
        <v>6.13</v>
      </c>
      <c r="W30" s="196">
        <v>13.38</v>
      </c>
      <c r="X30" s="196">
        <v>15.98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74.930000000000007</v>
      </c>
      <c r="AQ30" s="196">
        <v>26.69</v>
      </c>
      <c r="AR30" s="196">
        <v>5.58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103.2</v>
      </c>
      <c r="M31" s="196">
        <v>27.23</v>
      </c>
      <c r="N31" s="196">
        <v>34.950000000000003</v>
      </c>
      <c r="O31" s="196">
        <v>0</v>
      </c>
      <c r="P31" s="196">
        <v>40.5</v>
      </c>
      <c r="Q31" s="196">
        <v>2.89</v>
      </c>
      <c r="R31" s="196">
        <v>12.55</v>
      </c>
      <c r="S31" s="196">
        <v>3.86</v>
      </c>
      <c r="T31" s="196">
        <v>0</v>
      </c>
      <c r="U31" s="196">
        <v>24.79</v>
      </c>
      <c r="V31" s="196">
        <v>6.13</v>
      </c>
      <c r="W31" s="196">
        <v>13.38</v>
      </c>
      <c r="X31" s="196">
        <v>15.98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74.930000000000007</v>
      </c>
      <c r="AQ31" s="196">
        <v>26.69</v>
      </c>
      <c r="AR31" s="196">
        <v>11.68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103.2</v>
      </c>
      <c r="M32" s="196">
        <v>27.23</v>
      </c>
      <c r="N32" s="196">
        <v>34.950000000000003</v>
      </c>
      <c r="O32" s="196">
        <v>0</v>
      </c>
      <c r="P32" s="196">
        <v>40.5</v>
      </c>
      <c r="Q32" s="196">
        <v>2.89</v>
      </c>
      <c r="R32" s="196">
        <v>12.55</v>
      </c>
      <c r="S32" s="196">
        <v>3.86</v>
      </c>
      <c r="T32" s="196">
        <v>0</v>
      </c>
      <c r="U32" s="196">
        <v>24.79</v>
      </c>
      <c r="V32" s="196">
        <v>6.13</v>
      </c>
      <c r="W32" s="196">
        <v>13.38</v>
      </c>
      <c r="X32" s="196">
        <v>15.98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74.930000000000007</v>
      </c>
      <c r="AQ32" s="196">
        <v>26.69</v>
      </c>
      <c r="AR32" s="196">
        <v>16.7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103.2</v>
      </c>
      <c r="M33" s="196">
        <v>27.23</v>
      </c>
      <c r="N33" s="196">
        <v>34.950000000000003</v>
      </c>
      <c r="O33" s="196">
        <v>0</v>
      </c>
      <c r="P33" s="196">
        <v>40.5</v>
      </c>
      <c r="Q33" s="196">
        <v>2.89</v>
      </c>
      <c r="R33" s="196">
        <v>5.79</v>
      </c>
      <c r="S33" s="196">
        <v>3.86</v>
      </c>
      <c r="T33" s="196">
        <v>0</v>
      </c>
      <c r="U33" s="196">
        <v>24.79</v>
      </c>
      <c r="V33" s="196">
        <v>6.13</v>
      </c>
      <c r="W33" s="196">
        <v>13.38</v>
      </c>
      <c r="X33" s="196">
        <v>15.98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74.930000000000007</v>
      </c>
      <c r="AQ33" s="196">
        <v>7.72</v>
      </c>
      <c r="AR33" s="196">
        <v>16.7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103.2</v>
      </c>
      <c r="M34" s="196">
        <v>27.23</v>
      </c>
      <c r="N34" s="196">
        <v>34.950000000000003</v>
      </c>
      <c r="O34" s="196">
        <v>0</v>
      </c>
      <c r="P34" s="196">
        <v>40.5</v>
      </c>
      <c r="Q34" s="196">
        <v>2.89</v>
      </c>
      <c r="R34" s="196">
        <v>5.79</v>
      </c>
      <c r="S34" s="196">
        <v>3.86</v>
      </c>
      <c r="T34" s="196">
        <v>0</v>
      </c>
      <c r="U34" s="196">
        <v>24.79</v>
      </c>
      <c r="V34" s="196">
        <v>6.13</v>
      </c>
      <c r="W34" s="196">
        <v>13.38</v>
      </c>
      <c r="X34" s="196">
        <v>15.98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74.930000000000007</v>
      </c>
      <c r="AQ34" s="196">
        <v>7.72</v>
      </c>
      <c r="AR34" s="196">
        <v>16.7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103.2</v>
      </c>
      <c r="M35" s="196">
        <v>27.23</v>
      </c>
      <c r="N35" s="196">
        <v>34.950000000000003</v>
      </c>
      <c r="O35" s="196">
        <v>0</v>
      </c>
      <c r="P35" s="196">
        <v>40.5</v>
      </c>
      <c r="Q35" s="196">
        <v>2.9</v>
      </c>
      <c r="R35" s="196">
        <v>5.79</v>
      </c>
      <c r="S35" s="196">
        <v>3.86</v>
      </c>
      <c r="T35" s="196">
        <v>0</v>
      </c>
      <c r="U35" s="196">
        <v>24.79</v>
      </c>
      <c r="V35" s="196">
        <v>6.13</v>
      </c>
      <c r="W35" s="196">
        <v>13.38</v>
      </c>
      <c r="X35" s="196">
        <v>15.98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74.930000000000007</v>
      </c>
      <c r="AQ35" s="196">
        <v>7.72</v>
      </c>
      <c r="AR35" s="196">
        <v>16.7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103.2</v>
      </c>
      <c r="M36" s="196">
        <v>27.23</v>
      </c>
      <c r="N36" s="196">
        <v>34.950000000000003</v>
      </c>
      <c r="O36" s="196">
        <v>0</v>
      </c>
      <c r="P36" s="196">
        <v>40.5</v>
      </c>
      <c r="Q36" s="196">
        <v>2.9</v>
      </c>
      <c r="R36" s="196">
        <v>5.79</v>
      </c>
      <c r="S36" s="196">
        <v>3.86</v>
      </c>
      <c r="T36" s="196">
        <v>0</v>
      </c>
      <c r="U36" s="196">
        <v>24.79</v>
      </c>
      <c r="V36" s="196">
        <v>6.13</v>
      </c>
      <c r="W36" s="196">
        <v>13.38</v>
      </c>
      <c r="X36" s="196">
        <v>15.98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74.930000000000007</v>
      </c>
      <c r="AQ36" s="196">
        <v>7.72</v>
      </c>
      <c r="AR36" s="196">
        <v>16.7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103.2</v>
      </c>
      <c r="M37" s="196">
        <v>27.23</v>
      </c>
      <c r="N37" s="196">
        <v>34.950000000000003</v>
      </c>
      <c r="O37" s="196">
        <v>0</v>
      </c>
      <c r="P37" s="196">
        <v>40.5</v>
      </c>
      <c r="Q37" s="196">
        <v>2.9</v>
      </c>
      <c r="R37" s="196">
        <v>5.79</v>
      </c>
      <c r="S37" s="196">
        <v>3.86</v>
      </c>
      <c r="T37" s="196">
        <v>0</v>
      </c>
      <c r="U37" s="196">
        <v>24.79</v>
      </c>
      <c r="V37" s="196">
        <v>6.13</v>
      </c>
      <c r="W37" s="196">
        <v>13.38</v>
      </c>
      <c r="X37" s="196">
        <v>15.98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56.81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74.930000000000007</v>
      </c>
      <c r="AQ37" s="196">
        <v>7.72</v>
      </c>
      <c r="AR37" s="196">
        <v>18.7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103.2</v>
      </c>
      <c r="M38" s="196">
        <v>27.23</v>
      </c>
      <c r="N38" s="196">
        <v>34.950000000000003</v>
      </c>
      <c r="O38" s="196">
        <v>0</v>
      </c>
      <c r="P38" s="196">
        <v>40.5</v>
      </c>
      <c r="Q38" s="196">
        <v>2.9</v>
      </c>
      <c r="R38" s="196">
        <v>5.79</v>
      </c>
      <c r="S38" s="196">
        <v>3.86</v>
      </c>
      <c r="T38" s="196">
        <v>0</v>
      </c>
      <c r="U38" s="196">
        <v>24.79</v>
      </c>
      <c r="V38" s="196">
        <v>6.13</v>
      </c>
      <c r="W38" s="196">
        <v>13.38</v>
      </c>
      <c r="X38" s="196">
        <v>15.98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56.81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74.930000000000007</v>
      </c>
      <c r="AQ38" s="196">
        <v>7.72</v>
      </c>
      <c r="AR38" s="196">
        <v>18.7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103.2</v>
      </c>
      <c r="M39" s="196">
        <v>27.23</v>
      </c>
      <c r="N39" s="196">
        <v>34.950000000000003</v>
      </c>
      <c r="O39" s="196">
        <v>0</v>
      </c>
      <c r="P39" s="196">
        <v>40.5</v>
      </c>
      <c r="Q39" s="196">
        <v>2.9</v>
      </c>
      <c r="R39" s="196">
        <v>5.79</v>
      </c>
      <c r="S39" s="196">
        <v>3.86</v>
      </c>
      <c r="T39" s="196">
        <v>0</v>
      </c>
      <c r="U39" s="196">
        <v>24.79</v>
      </c>
      <c r="V39" s="196">
        <v>6.13</v>
      </c>
      <c r="W39" s="196">
        <v>13.38</v>
      </c>
      <c r="X39" s="196">
        <v>15.98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56.81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74.930000000000007</v>
      </c>
      <c r="AQ39" s="196">
        <v>7.72</v>
      </c>
      <c r="AR39" s="196">
        <v>18.7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103.2</v>
      </c>
      <c r="M40" s="196">
        <v>27.23</v>
      </c>
      <c r="N40" s="196">
        <v>34.950000000000003</v>
      </c>
      <c r="O40" s="196">
        <v>0</v>
      </c>
      <c r="P40" s="196">
        <v>40.5</v>
      </c>
      <c r="Q40" s="196">
        <v>2.9</v>
      </c>
      <c r="R40" s="196">
        <v>5.79</v>
      </c>
      <c r="S40" s="196">
        <v>3.86</v>
      </c>
      <c r="T40" s="196">
        <v>0</v>
      </c>
      <c r="U40" s="196">
        <v>24.79</v>
      </c>
      <c r="V40" s="196">
        <v>6.13</v>
      </c>
      <c r="W40" s="196">
        <v>13.38</v>
      </c>
      <c r="X40" s="196">
        <v>15.98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74.930000000000007</v>
      </c>
      <c r="AQ40" s="196">
        <v>7.72</v>
      </c>
      <c r="AR40" s="196">
        <v>18.7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103.2</v>
      </c>
      <c r="M41" s="196">
        <v>27.23</v>
      </c>
      <c r="N41" s="196">
        <v>34.950000000000003</v>
      </c>
      <c r="O41" s="196">
        <v>0</v>
      </c>
      <c r="P41" s="196">
        <v>40.5</v>
      </c>
      <c r="Q41" s="196">
        <v>2.9</v>
      </c>
      <c r="R41" s="196">
        <v>12.55</v>
      </c>
      <c r="S41" s="196">
        <v>3.86</v>
      </c>
      <c r="T41" s="196">
        <v>0</v>
      </c>
      <c r="U41" s="196">
        <v>24.79</v>
      </c>
      <c r="V41" s="196">
        <v>6.13</v>
      </c>
      <c r="W41" s="196">
        <v>13.38</v>
      </c>
      <c r="X41" s="196">
        <v>15.98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74.930000000000007</v>
      </c>
      <c r="AQ41" s="196">
        <v>26.69</v>
      </c>
      <c r="AR41" s="196">
        <v>18.7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103.2</v>
      </c>
      <c r="M42" s="196">
        <v>27.23</v>
      </c>
      <c r="N42" s="196">
        <v>34.950000000000003</v>
      </c>
      <c r="O42" s="196">
        <v>0</v>
      </c>
      <c r="P42" s="196">
        <v>40.5</v>
      </c>
      <c r="Q42" s="196">
        <v>2.9</v>
      </c>
      <c r="R42" s="196">
        <v>12.55</v>
      </c>
      <c r="S42" s="196">
        <v>3.86</v>
      </c>
      <c r="T42" s="196">
        <v>0</v>
      </c>
      <c r="U42" s="196">
        <v>24.79</v>
      </c>
      <c r="V42" s="196">
        <v>6.13</v>
      </c>
      <c r="W42" s="196">
        <v>13.38</v>
      </c>
      <c r="X42" s="196">
        <v>15.98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74.930000000000007</v>
      </c>
      <c r="AQ42" s="196">
        <v>26.69</v>
      </c>
      <c r="AR42" s="196">
        <v>18.7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103.2</v>
      </c>
      <c r="M43" s="196">
        <v>27.23</v>
      </c>
      <c r="N43" s="196">
        <v>34.950000000000003</v>
      </c>
      <c r="O43" s="196">
        <v>0</v>
      </c>
      <c r="P43" s="196">
        <v>40.5</v>
      </c>
      <c r="Q43" s="196">
        <v>2.9</v>
      </c>
      <c r="R43" s="196">
        <v>12.55</v>
      </c>
      <c r="S43" s="196">
        <v>3.86</v>
      </c>
      <c r="T43" s="196">
        <v>0</v>
      </c>
      <c r="U43" s="196">
        <v>24.79</v>
      </c>
      <c r="V43" s="196">
        <v>6.13</v>
      </c>
      <c r="W43" s="196">
        <v>13.38</v>
      </c>
      <c r="X43" s="196">
        <v>15.98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74.930000000000007</v>
      </c>
      <c r="AQ43" s="196">
        <v>26.69</v>
      </c>
      <c r="AR43" s="196">
        <v>18.7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103.2</v>
      </c>
      <c r="M44" s="196">
        <v>27.23</v>
      </c>
      <c r="N44" s="196">
        <v>34.950000000000003</v>
      </c>
      <c r="O44" s="196">
        <v>0</v>
      </c>
      <c r="P44" s="196">
        <v>40.5</v>
      </c>
      <c r="Q44" s="196">
        <v>2.9</v>
      </c>
      <c r="R44" s="196">
        <v>12.55</v>
      </c>
      <c r="S44" s="196">
        <v>3.86</v>
      </c>
      <c r="T44" s="196">
        <v>0</v>
      </c>
      <c r="U44" s="196">
        <v>24.79</v>
      </c>
      <c r="V44" s="196">
        <v>6.13</v>
      </c>
      <c r="W44" s="196">
        <v>13.38</v>
      </c>
      <c r="X44" s="196">
        <v>15.98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74.930000000000007</v>
      </c>
      <c r="AQ44" s="196">
        <v>26.69</v>
      </c>
      <c r="AR44" s="196">
        <v>18.7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103.2</v>
      </c>
      <c r="M45" s="196">
        <v>27.23</v>
      </c>
      <c r="N45" s="196">
        <v>34.950000000000003</v>
      </c>
      <c r="O45" s="196">
        <v>0</v>
      </c>
      <c r="P45" s="196">
        <v>40.5</v>
      </c>
      <c r="Q45" s="196">
        <v>2.9</v>
      </c>
      <c r="R45" s="196">
        <v>12.55</v>
      </c>
      <c r="S45" s="196">
        <v>3.86</v>
      </c>
      <c r="T45" s="196">
        <v>0</v>
      </c>
      <c r="U45" s="196">
        <v>24.79</v>
      </c>
      <c r="V45" s="196">
        <v>6.13</v>
      </c>
      <c r="W45" s="196">
        <v>13.38</v>
      </c>
      <c r="X45" s="196">
        <v>15.98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74.930000000000007</v>
      </c>
      <c r="AQ45" s="196">
        <v>26.69</v>
      </c>
      <c r="AR45" s="196">
        <v>18.7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103.2</v>
      </c>
      <c r="M46" s="196">
        <v>27.23</v>
      </c>
      <c r="N46" s="196">
        <v>34.950000000000003</v>
      </c>
      <c r="O46" s="196">
        <v>0</v>
      </c>
      <c r="P46" s="196">
        <v>40.5</v>
      </c>
      <c r="Q46" s="196">
        <v>2.9</v>
      </c>
      <c r="R46" s="196">
        <v>12.55</v>
      </c>
      <c r="S46" s="196">
        <v>3.86</v>
      </c>
      <c r="T46" s="196">
        <v>0</v>
      </c>
      <c r="U46" s="196">
        <v>24.79</v>
      </c>
      <c r="V46" s="196">
        <v>6.13</v>
      </c>
      <c r="W46" s="196">
        <v>13.38</v>
      </c>
      <c r="X46" s="196">
        <v>15.98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74.930000000000007</v>
      </c>
      <c r="AQ46" s="196">
        <v>26.69</v>
      </c>
      <c r="AR46" s="196">
        <v>18.7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103.2</v>
      </c>
      <c r="M47" s="196">
        <v>27.23</v>
      </c>
      <c r="N47" s="196">
        <v>34.950000000000003</v>
      </c>
      <c r="O47" s="196">
        <v>0</v>
      </c>
      <c r="P47" s="196">
        <v>40.5</v>
      </c>
      <c r="Q47" s="196">
        <v>2.9</v>
      </c>
      <c r="R47" s="196">
        <v>12.55</v>
      </c>
      <c r="S47" s="196">
        <v>3.86</v>
      </c>
      <c r="T47" s="196">
        <v>0</v>
      </c>
      <c r="U47" s="196">
        <v>24.79</v>
      </c>
      <c r="V47" s="196">
        <v>6.13</v>
      </c>
      <c r="W47" s="196">
        <v>13.38</v>
      </c>
      <c r="X47" s="196">
        <v>15.98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74.930000000000007</v>
      </c>
      <c r="AQ47" s="196">
        <v>26.69</v>
      </c>
      <c r="AR47" s="196">
        <v>18.7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103.2</v>
      </c>
      <c r="M48" s="196">
        <v>27.23</v>
      </c>
      <c r="N48" s="196">
        <v>34.950000000000003</v>
      </c>
      <c r="O48" s="196">
        <v>0</v>
      </c>
      <c r="P48" s="196">
        <v>40.5</v>
      </c>
      <c r="Q48" s="196">
        <v>2.9</v>
      </c>
      <c r="R48" s="196">
        <v>12.55</v>
      </c>
      <c r="S48" s="196">
        <v>3.86</v>
      </c>
      <c r="T48" s="196">
        <v>0</v>
      </c>
      <c r="U48" s="196">
        <v>24.79</v>
      </c>
      <c r="V48" s="196">
        <v>6.13</v>
      </c>
      <c r="W48" s="196">
        <v>13.38</v>
      </c>
      <c r="X48" s="196">
        <v>15.98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74.930000000000007</v>
      </c>
      <c r="AQ48" s="196">
        <v>26.69</v>
      </c>
      <c r="AR48" s="196">
        <v>18.7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103.2</v>
      </c>
      <c r="M49" s="196">
        <v>27.23</v>
      </c>
      <c r="N49" s="196">
        <v>34.950000000000003</v>
      </c>
      <c r="O49" s="196">
        <v>0</v>
      </c>
      <c r="P49" s="196">
        <v>40.5</v>
      </c>
      <c r="Q49" s="196">
        <v>2.9</v>
      </c>
      <c r="R49" s="196">
        <v>12.55</v>
      </c>
      <c r="S49" s="196">
        <v>3.86</v>
      </c>
      <c r="T49" s="196">
        <v>0</v>
      </c>
      <c r="U49" s="196">
        <v>24.79</v>
      </c>
      <c r="V49" s="196">
        <v>6.13</v>
      </c>
      <c r="W49" s="196">
        <v>13.38</v>
      </c>
      <c r="X49" s="196">
        <v>15.98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74.930000000000007</v>
      </c>
      <c r="AQ49" s="196">
        <v>26.69</v>
      </c>
      <c r="AR49" s="196">
        <v>18.7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103.2</v>
      </c>
      <c r="M50" s="196">
        <v>27.23</v>
      </c>
      <c r="N50" s="196">
        <v>34.950000000000003</v>
      </c>
      <c r="O50" s="196">
        <v>0</v>
      </c>
      <c r="P50" s="196">
        <v>40.5</v>
      </c>
      <c r="Q50" s="196">
        <v>2.9</v>
      </c>
      <c r="R50" s="196">
        <v>12.55</v>
      </c>
      <c r="S50" s="196">
        <v>3.86</v>
      </c>
      <c r="T50" s="196">
        <v>0</v>
      </c>
      <c r="U50" s="196">
        <v>24.79</v>
      </c>
      <c r="V50" s="196">
        <v>6.13</v>
      </c>
      <c r="W50" s="196">
        <v>13.38</v>
      </c>
      <c r="X50" s="196">
        <v>15.98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74.930000000000007</v>
      </c>
      <c r="AQ50" s="196">
        <v>26.69</v>
      </c>
      <c r="AR50" s="196">
        <v>18.7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102.33</v>
      </c>
      <c r="M51" s="196">
        <v>27.23</v>
      </c>
      <c r="N51" s="196">
        <v>34.950000000000003</v>
      </c>
      <c r="O51" s="196">
        <v>0</v>
      </c>
      <c r="P51" s="196">
        <v>40.5</v>
      </c>
      <c r="Q51" s="196">
        <v>2.9</v>
      </c>
      <c r="R51" s="196">
        <v>12.55</v>
      </c>
      <c r="S51" s="196">
        <v>3.86</v>
      </c>
      <c r="T51" s="196">
        <v>0</v>
      </c>
      <c r="U51" s="196">
        <v>24.79</v>
      </c>
      <c r="V51" s="196">
        <v>6.13</v>
      </c>
      <c r="W51" s="196">
        <v>13.38</v>
      </c>
      <c r="X51" s="196">
        <v>15.98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74.87</v>
      </c>
      <c r="AQ51" s="196">
        <v>26.69</v>
      </c>
      <c r="AR51" s="196">
        <v>18.7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103.21</v>
      </c>
      <c r="M52" s="196">
        <v>27.23</v>
      </c>
      <c r="N52" s="196">
        <v>34.950000000000003</v>
      </c>
      <c r="O52" s="196">
        <v>0</v>
      </c>
      <c r="P52" s="196">
        <v>40.5</v>
      </c>
      <c r="Q52" s="196">
        <v>2.9</v>
      </c>
      <c r="R52" s="196">
        <v>12.55</v>
      </c>
      <c r="S52" s="196">
        <v>3.86</v>
      </c>
      <c r="T52" s="196">
        <v>0</v>
      </c>
      <c r="U52" s="196">
        <v>24.79</v>
      </c>
      <c r="V52" s="196">
        <v>6.13</v>
      </c>
      <c r="W52" s="196">
        <v>13.38</v>
      </c>
      <c r="X52" s="196">
        <v>15.98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74.87</v>
      </c>
      <c r="AQ52" s="196">
        <v>26.69</v>
      </c>
      <c r="AR52" s="196">
        <v>18.7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103.21</v>
      </c>
      <c r="M53" s="196">
        <v>27.23</v>
      </c>
      <c r="N53" s="196">
        <v>34.950000000000003</v>
      </c>
      <c r="O53" s="196">
        <v>0</v>
      </c>
      <c r="P53" s="196">
        <v>40.5</v>
      </c>
      <c r="Q53" s="196">
        <v>2.9</v>
      </c>
      <c r="R53" s="196">
        <v>12.55</v>
      </c>
      <c r="S53" s="196">
        <v>3.86</v>
      </c>
      <c r="T53" s="196">
        <v>0</v>
      </c>
      <c r="U53" s="196">
        <v>24.79</v>
      </c>
      <c r="V53" s="196">
        <v>6.13</v>
      </c>
      <c r="W53" s="196">
        <v>13.38</v>
      </c>
      <c r="X53" s="196">
        <v>15.98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57.87</v>
      </c>
      <c r="AQ53" s="196">
        <v>26.69</v>
      </c>
      <c r="AR53" s="196">
        <v>18.7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103.21</v>
      </c>
      <c r="M54" s="196">
        <v>27.23</v>
      </c>
      <c r="N54" s="196">
        <v>34.950000000000003</v>
      </c>
      <c r="O54" s="196">
        <v>0</v>
      </c>
      <c r="P54" s="196">
        <v>40.5</v>
      </c>
      <c r="Q54" s="196">
        <v>2.9</v>
      </c>
      <c r="R54" s="196">
        <v>12.55</v>
      </c>
      <c r="S54" s="196">
        <v>3.86</v>
      </c>
      <c r="T54" s="196">
        <v>0</v>
      </c>
      <c r="U54" s="196">
        <v>24.79</v>
      </c>
      <c r="V54" s="196">
        <v>6.13</v>
      </c>
      <c r="W54" s="196">
        <v>13.38</v>
      </c>
      <c r="X54" s="196">
        <v>15.98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57.87</v>
      </c>
      <c r="AQ54" s="196">
        <v>26.69</v>
      </c>
      <c r="AR54" s="196">
        <v>18.7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103.21</v>
      </c>
      <c r="M55" s="196">
        <v>27.23</v>
      </c>
      <c r="N55" s="196">
        <v>34.950000000000003</v>
      </c>
      <c r="O55" s="196">
        <v>0</v>
      </c>
      <c r="P55" s="196">
        <v>40.5</v>
      </c>
      <c r="Q55" s="196">
        <v>2.9</v>
      </c>
      <c r="R55" s="196">
        <v>5.79</v>
      </c>
      <c r="S55" s="196">
        <v>3.86</v>
      </c>
      <c r="T55" s="196">
        <v>0</v>
      </c>
      <c r="U55" s="196">
        <v>24.79</v>
      </c>
      <c r="V55" s="196">
        <v>0</v>
      </c>
      <c r="W55" s="196">
        <v>4.99</v>
      </c>
      <c r="X55" s="196">
        <v>14.47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19.29</v>
      </c>
      <c r="AQ55" s="196">
        <v>7.72</v>
      </c>
      <c r="AR55" s="196">
        <v>18.7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103.21</v>
      </c>
      <c r="M56" s="196">
        <v>27.23</v>
      </c>
      <c r="N56" s="196">
        <v>34.950000000000003</v>
      </c>
      <c r="O56" s="196">
        <v>0</v>
      </c>
      <c r="P56" s="196">
        <v>40.5</v>
      </c>
      <c r="Q56" s="196">
        <v>2.9</v>
      </c>
      <c r="R56" s="196">
        <v>5.79</v>
      </c>
      <c r="S56" s="196">
        <v>3.86</v>
      </c>
      <c r="T56" s="196">
        <v>0</v>
      </c>
      <c r="U56" s="196">
        <v>24.79</v>
      </c>
      <c r="V56" s="196">
        <v>0</v>
      </c>
      <c r="W56" s="196">
        <v>4.82</v>
      </c>
      <c r="X56" s="196">
        <v>14.47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19.29</v>
      </c>
      <c r="AQ56" s="196">
        <v>7.72</v>
      </c>
      <c r="AR56" s="196">
        <v>18.7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103.21</v>
      </c>
      <c r="M57" s="196">
        <v>27.23</v>
      </c>
      <c r="N57" s="196">
        <v>34.950000000000003</v>
      </c>
      <c r="O57" s="196">
        <v>0</v>
      </c>
      <c r="P57" s="196">
        <v>40.5</v>
      </c>
      <c r="Q57" s="196">
        <v>2.9</v>
      </c>
      <c r="R57" s="196">
        <v>5.79</v>
      </c>
      <c r="S57" s="196">
        <v>3.86</v>
      </c>
      <c r="T57" s="196">
        <v>0</v>
      </c>
      <c r="U57" s="196">
        <v>24.79</v>
      </c>
      <c r="V57" s="196">
        <v>0</v>
      </c>
      <c r="W57" s="196">
        <v>4.82</v>
      </c>
      <c r="X57" s="196">
        <v>14.47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19.29</v>
      </c>
      <c r="AQ57" s="196">
        <v>7.72</v>
      </c>
      <c r="AR57" s="196">
        <v>18.7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103.21</v>
      </c>
      <c r="M58" s="196">
        <v>27.23</v>
      </c>
      <c r="N58" s="196">
        <v>34.950000000000003</v>
      </c>
      <c r="O58" s="196">
        <v>0</v>
      </c>
      <c r="P58" s="196">
        <v>40.5</v>
      </c>
      <c r="Q58" s="196">
        <v>2.9</v>
      </c>
      <c r="R58" s="196">
        <v>5.79</v>
      </c>
      <c r="S58" s="196">
        <v>3.86</v>
      </c>
      <c r="T58" s="196">
        <v>0</v>
      </c>
      <c r="U58" s="196">
        <v>24.79</v>
      </c>
      <c r="V58" s="196">
        <v>0</v>
      </c>
      <c r="W58" s="196">
        <v>4.82</v>
      </c>
      <c r="X58" s="196">
        <v>14.47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19.29</v>
      </c>
      <c r="AQ58" s="196">
        <v>7.72</v>
      </c>
      <c r="AR58" s="196">
        <v>18.7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103.21</v>
      </c>
      <c r="M59" s="196">
        <v>27.23</v>
      </c>
      <c r="N59" s="196">
        <v>34.950000000000003</v>
      </c>
      <c r="O59" s="196">
        <v>0</v>
      </c>
      <c r="P59" s="196">
        <v>40.5</v>
      </c>
      <c r="Q59" s="196">
        <v>2.9</v>
      </c>
      <c r="R59" s="196">
        <v>5.79</v>
      </c>
      <c r="S59" s="196">
        <v>3.86</v>
      </c>
      <c r="T59" s="196">
        <v>0</v>
      </c>
      <c r="U59" s="196">
        <v>24.79</v>
      </c>
      <c r="V59" s="196">
        <v>0</v>
      </c>
      <c r="W59" s="196">
        <v>13.38</v>
      </c>
      <c r="X59" s="196">
        <v>15.98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57.87</v>
      </c>
      <c r="AQ59" s="196">
        <v>7.72</v>
      </c>
      <c r="AR59" s="196">
        <v>18.7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103.21</v>
      </c>
      <c r="M60" s="196">
        <v>27.23</v>
      </c>
      <c r="N60" s="196">
        <v>34.950000000000003</v>
      </c>
      <c r="O60" s="196">
        <v>0</v>
      </c>
      <c r="P60" s="196">
        <v>40.5</v>
      </c>
      <c r="Q60" s="196">
        <v>2.9</v>
      </c>
      <c r="R60" s="196">
        <v>5.79</v>
      </c>
      <c r="S60" s="196">
        <v>3.86</v>
      </c>
      <c r="T60" s="196">
        <v>0</v>
      </c>
      <c r="U60" s="196">
        <v>24.79</v>
      </c>
      <c r="V60" s="196">
        <v>6.13</v>
      </c>
      <c r="W60" s="196">
        <v>13.38</v>
      </c>
      <c r="X60" s="196">
        <v>15.98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57.87</v>
      </c>
      <c r="AQ60" s="196">
        <v>7.72</v>
      </c>
      <c r="AR60" s="196">
        <v>18.7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103.21</v>
      </c>
      <c r="M61" s="196">
        <v>27.23</v>
      </c>
      <c r="N61" s="196">
        <v>34.950000000000003</v>
      </c>
      <c r="O61" s="196">
        <v>0</v>
      </c>
      <c r="P61" s="196">
        <v>40.5</v>
      </c>
      <c r="Q61" s="196">
        <v>2.9</v>
      </c>
      <c r="R61" s="196">
        <v>12.28</v>
      </c>
      <c r="S61" s="196">
        <v>3.86</v>
      </c>
      <c r="T61" s="196">
        <v>0</v>
      </c>
      <c r="U61" s="196">
        <v>24.79</v>
      </c>
      <c r="V61" s="196">
        <v>6.13</v>
      </c>
      <c r="W61" s="196">
        <v>13.38</v>
      </c>
      <c r="X61" s="196">
        <v>15.98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74.930000000000007</v>
      </c>
      <c r="AQ61" s="196">
        <v>26.69</v>
      </c>
      <c r="AR61" s="196">
        <v>18.7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103.21</v>
      </c>
      <c r="M62" s="196">
        <v>27.23</v>
      </c>
      <c r="N62" s="196">
        <v>34.950000000000003</v>
      </c>
      <c r="O62" s="196">
        <v>0</v>
      </c>
      <c r="P62" s="196">
        <v>40.5</v>
      </c>
      <c r="Q62" s="196">
        <v>2.9</v>
      </c>
      <c r="R62" s="196">
        <v>12.55</v>
      </c>
      <c r="S62" s="196">
        <v>3.86</v>
      </c>
      <c r="T62" s="196">
        <v>0</v>
      </c>
      <c r="U62" s="196">
        <v>24.79</v>
      </c>
      <c r="V62" s="196">
        <v>6.13</v>
      </c>
      <c r="W62" s="196">
        <v>13.38</v>
      </c>
      <c r="X62" s="196">
        <v>15.98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74.930000000000007</v>
      </c>
      <c r="AQ62" s="196">
        <v>26.69</v>
      </c>
      <c r="AR62" s="196">
        <v>18.7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103.21</v>
      </c>
      <c r="M63" s="196">
        <v>27.23</v>
      </c>
      <c r="N63" s="196">
        <v>34.950000000000003</v>
      </c>
      <c r="O63" s="196">
        <v>0</v>
      </c>
      <c r="P63" s="196">
        <v>40.5</v>
      </c>
      <c r="Q63" s="196">
        <v>2.2000000000000002</v>
      </c>
      <c r="R63" s="196">
        <v>12.55</v>
      </c>
      <c r="S63" s="196">
        <v>3.45</v>
      </c>
      <c r="T63" s="196">
        <v>0</v>
      </c>
      <c r="U63" s="196">
        <v>24.79</v>
      </c>
      <c r="V63" s="196">
        <v>6.13</v>
      </c>
      <c r="W63" s="196">
        <v>13.38</v>
      </c>
      <c r="X63" s="196">
        <v>15.98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74.930000000000007</v>
      </c>
      <c r="AQ63" s="196">
        <v>26.69</v>
      </c>
      <c r="AR63" s="196">
        <v>18.7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109.96</v>
      </c>
      <c r="M64" s="196">
        <v>27.23</v>
      </c>
      <c r="N64" s="196">
        <v>34.950000000000003</v>
      </c>
      <c r="O64" s="196">
        <v>0</v>
      </c>
      <c r="P64" s="196">
        <v>40.5</v>
      </c>
      <c r="Q64" s="196">
        <v>2.89</v>
      </c>
      <c r="R64" s="196">
        <v>12.55</v>
      </c>
      <c r="S64" s="196">
        <v>3.86</v>
      </c>
      <c r="T64" s="196">
        <v>0</v>
      </c>
      <c r="U64" s="196">
        <v>24.79</v>
      </c>
      <c r="V64" s="196">
        <v>6.13</v>
      </c>
      <c r="W64" s="196">
        <v>13.38</v>
      </c>
      <c r="X64" s="196">
        <v>15.98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74.930000000000007</v>
      </c>
      <c r="AQ64" s="196">
        <v>26.69</v>
      </c>
      <c r="AR64" s="196">
        <v>18.7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163.91</v>
      </c>
      <c r="M65" s="196">
        <v>27.23</v>
      </c>
      <c r="N65" s="196">
        <v>34.950000000000003</v>
      </c>
      <c r="O65" s="196">
        <v>0</v>
      </c>
      <c r="P65" s="196">
        <v>40.5</v>
      </c>
      <c r="Q65" s="196">
        <v>2.89</v>
      </c>
      <c r="R65" s="196">
        <v>12.55</v>
      </c>
      <c r="S65" s="196">
        <v>7.81</v>
      </c>
      <c r="T65" s="196">
        <v>0</v>
      </c>
      <c r="U65" s="196">
        <v>24.79</v>
      </c>
      <c r="V65" s="196">
        <v>6.13</v>
      </c>
      <c r="W65" s="196">
        <v>13.38</v>
      </c>
      <c r="X65" s="196">
        <v>15.98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74.930000000000007</v>
      </c>
      <c r="AQ65" s="196">
        <v>26.69</v>
      </c>
      <c r="AR65" s="196">
        <v>18.7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157.22</v>
      </c>
      <c r="M66" s="196">
        <v>27.23</v>
      </c>
      <c r="N66" s="196">
        <v>34.950000000000003</v>
      </c>
      <c r="O66" s="196">
        <v>0</v>
      </c>
      <c r="P66" s="196">
        <v>40.5</v>
      </c>
      <c r="Q66" s="196">
        <v>2.89</v>
      </c>
      <c r="R66" s="196">
        <v>12.55</v>
      </c>
      <c r="S66" s="196">
        <v>7.81</v>
      </c>
      <c r="T66" s="196">
        <v>0</v>
      </c>
      <c r="U66" s="196">
        <v>24.79</v>
      </c>
      <c r="V66" s="196">
        <v>6.13</v>
      </c>
      <c r="W66" s="196">
        <v>13.38</v>
      </c>
      <c r="X66" s="196">
        <v>15.98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74.930000000000007</v>
      </c>
      <c r="AQ66" s="196">
        <v>26.69</v>
      </c>
      <c r="AR66" s="196">
        <v>18.7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145.63999999999999</v>
      </c>
      <c r="M67" s="196">
        <v>27.23</v>
      </c>
      <c r="N67" s="196">
        <v>34.950000000000003</v>
      </c>
      <c r="O67" s="196">
        <v>0</v>
      </c>
      <c r="P67" s="196">
        <v>40.5</v>
      </c>
      <c r="Q67" s="196">
        <v>2.89</v>
      </c>
      <c r="R67" s="196">
        <v>12.55</v>
      </c>
      <c r="S67" s="196">
        <v>7.81</v>
      </c>
      <c r="T67" s="196">
        <v>0</v>
      </c>
      <c r="U67" s="196">
        <v>24.79</v>
      </c>
      <c r="V67" s="196">
        <v>6.13</v>
      </c>
      <c r="W67" s="196">
        <v>13.38</v>
      </c>
      <c r="X67" s="196">
        <v>15.98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74.930000000000007</v>
      </c>
      <c r="AQ67" s="196">
        <v>26.69</v>
      </c>
      <c r="AR67" s="196">
        <v>18.7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145.63999999999999</v>
      </c>
      <c r="M68" s="196">
        <v>27.23</v>
      </c>
      <c r="N68" s="196">
        <v>34.950000000000003</v>
      </c>
      <c r="O68" s="196">
        <v>0</v>
      </c>
      <c r="P68" s="196">
        <v>40.5</v>
      </c>
      <c r="Q68" s="196">
        <v>2.89</v>
      </c>
      <c r="R68" s="196">
        <v>12.55</v>
      </c>
      <c r="S68" s="196">
        <v>7.81</v>
      </c>
      <c r="T68" s="196">
        <v>0</v>
      </c>
      <c r="U68" s="196">
        <v>24.79</v>
      </c>
      <c r="V68" s="196">
        <v>6.13</v>
      </c>
      <c r="W68" s="196">
        <v>13.38</v>
      </c>
      <c r="X68" s="196">
        <v>15.98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74.930000000000007</v>
      </c>
      <c r="AQ68" s="196">
        <v>26.69</v>
      </c>
      <c r="AR68" s="196">
        <v>18.03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158.18</v>
      </c>
      <c r="M69" s="196">
        <v>27.23</v>
      </c>
      <c r="N69" s="196">
        <v>34.950000000000003</v>
      </c>
      <c r="O69" s="196">
        <v>0</v>
      </c>
      <c r="P69" s="196">
        <v>40.5</v>
      </c>
      <c r="Q69" s="196">
        <v>3</v>
      </c>
      <c r="R69" s="196">
        <v>12.55</v>
      </c>
      <c r="S69" s="196">
        <v>4</v>
      </c>
      <c r="T69" s="196">
        <v>0</v>
      </c>
      <c r="U69" s="196">
        <v>24.79</v>
      </c>
      <c r="V69" s="196">
        <v>6.13</v>
      </c>
      <c r="W69" s="196">
        <v>13.38</v>
      </c>
      <c r="X69" s="196">
        <v>15.98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74.930000000000007</v>
      </c>
      <c r="AQ69" s="196">
        <v>26.69</v>
      </c>
      <c r="AR69" s="196">
        <v>8.41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187.12</v>
      </c>
      <c r="M70" s="196">
        <v>27.23</v>
      </c>
      <c r="N70" s="196">
        <v>34.950000000000003</v>
      </c>
      <c r="O70" s="196">
        <v>0</v>
      </c>
      <c r="P70" s="196">
        <v>40.5</v>
      </c>
      <c r="Q70" s="196">
        <v>6.09</v>
      </c>
      <c r="R70" s="196">
        <v>12.55</v>
      </c>
      <c r="S70" s="196">
        <v>7.81</v>
      </c>
      <c r="T70" s="196">
        <v>0</v>
      </c>
      <c r="U70" s="196">
        <v>24.79</v>
      </c>
      <c r="V70" s="196">
        <v>6.13</v>
      </c>
      <c r="W70" s="196">
        <v>13.38</v>
      </c>
      <c r="X70" s="196">
        <v>15.98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74.930000000000007</v>
      </c>
      <c r="AQ70" s="196">
        <v>26.69</v>
      </c>
      <c r="AR70" s="196">
        <v>3.9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187.12</v>
      </c>
      <c r="M71" s="196">
        <v>27.23</v>
      </c>
      <c r="N71" s="196">
        <v>34.950000000000003</v>
      </c>
      <c r="O71" s="196">
        <v>0</v>
      </c>
      <c r="P71" s="196">
        <v>40.5</v>
      </c>
      <c r="Q71" s="196">
        <v>6.09</v>
      </c>
      <c r="R71" s="196">
        <v>12.55</v>
      </c>
      <c r="S71" s="196">
        <v>7.81</v>
      </c>
      <c r="T71" s="196">
        <v>0</v>
      </c>
      <c r="U71" s="196">
        <v>24.79</v>
      </c>
      <c r="V71" s="196">
        <v>6.13</v>
      </c>
      <c r="W71" s="196">
        <v>13.38</v>
      </c>
      <c r="X71" s="196">
        <v>15.98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74.930000000000007</v>
      </c>
      <c r="AQ71" s="196">
        <v>26.69</v>
      </c>
      <c r="AR71" s="196">
        <v>1.9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187.12</v>
      </c>
      <c r="M72" s="196">
        <v>27.23</v>
      </c>
      <c r="N72" s="196">
        <v>34.950000000000003</v>
      </c>
      <c r="O72" s="196">
        <v>0</v>
      </c>
      <c r="P72" s="196">
        <v>40.5</v>
      </c>
      <c r="Q72" s="196">
        <v>6.09</v>
      </c>
      <c r="R72" s="196">
        <v>12.55</v>
      </c>
      <c r="S72" s="196">
        <v>7.81</v>
      </c>
      <c r="T72" s="196">
        <v>0</v>
      </c>
      <c r="U72" s="196">
        <v>24.79</v>
      </c>
      <c r="V72" s="196">
        <v>6.13</v>
      </c>
      <c r="W72" s="196">
        <v>13.38</v>
      </c>
      <c r="X72" s="196">
        <v>15.98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74.930000000000007</v>
      </c>
      <c r="AQ72" s="196">
        <v>26.69</v>
      </c>
      <c r="AR72" s="196">
        <v>0.42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188.04</v>
      </c>
      <c r="M73" s="196">
        <v>27.23</v>
      </c>
      <c r="N73" s="196">
        <v>34.950000000000003</v>
      </c>
      <c r="O73" s="196">
        <v>0</v>
      </c>
      <c r="P73" s="196">
        <v>40.5</v>
      </c>
      <c r="Q73" s="196">
        <v>6.09</v>
      </c>
      <c r="R73" s="196">
        <v>12.55</v>
      </c>
      <c r="S73" s="196">
        <v>7.81</v>
      </c>
      <c r="T73" s="196">
        <v>0</v>
      </c>
      <c r="U73" s="196">
        <v>24.79</v>
      </c>
      <c r="V73" s="196">
        <v>6.13</v>
      </c>
      <c r="W73" s="196">
        <v>13.38</v>
      </c>
      <c r="X73" s="196">
        <v>15.98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74.930000000000007</v>
      </c>
      <c r="AQ73" s="196">
        <v>26.69</v>
      </c>
      <c r="AR73" s="196">
        <v>0.02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194</v>
      </c>
      <c r="M74" s="196">
        <v>27.23</v>
      </c>
      <c r="N74" s="196">
        <v>34.950000000000003</v>
      </c>
      <c r="O74" s="196">
        <v>0</v>
      </c>
      <c r="P74" s="196">
        <v>40.5</v>
      </c>
      <c r="Q74" s="196">
        <v>6.09</v>
      </c>
      <c r="R74" s="196">
        <v>12.55</v>
      </c>
      <c r="S74" s="196">
        <v>7.81</v>
      </c>
      <c r="T74" s="196">
        <v>0</v>
      </c>
      <c r="U74" s="196">
        <v>24.79</v>
      </c>
      <c r="V74" s="196">
        <v>6.13</v>
      </c>
      <c r="W74" s="196">
        <v>13.38</v>
      </c>
      <c r="X74" s="196">
        <v>15.98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74.930000000000007</v>
      </c>
      <c r="AQ74" s="196">
        <v>26.69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194</v>
      </c>
      <c r="M75" s="196">
        <v>27.23</v>
      </c>
      <c r="N75" s="196">
        <v>34.950000000000003</v>
      </c>
      <c r="O75" s="196">
        <v>0</v>
      </c>
      <c r="P75" s="196">
        <v>40.5</v>
      </c>
      <c r="Q75" s="196">
        <v>6.09</v>
      </c>
      <c r="R75" s="196">
        <v>12.55</v>
      </c>
      <c r="S75" s="196">
        <v>7.81</v>
      </c>
      <c r="T75" s="196">
        <v>0</v>
      </c>
      <c r="U75" s="196">
        <v>24.79</v>
      </c>
      <c r="V75" s="196">
        <v>6.13</v>
      </c>
      <c r="W75" s="196">
        <v>13.38</v>
      </c>
      <c r="X75" s="196">
        <v>15.98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74.930000000000007</v>
      </c>
      <c r="AQ75" s="196">
        <v>26.69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187.12</v>
      </c>
      <c r="M76" s="196">
        <v>27.23</v>
      </c>
      <c r="N76" s="196">
        <v>34.950000000000003</v>
      </c>
      <c r="O76" s="196">
        <v>0</v>
      </c>
      <c r="P76" s="196">
        <v>40.5</v>
      </c>
      <c r="Q76" s="196">
        <v>6.09</v>
      </c>
      <c r="R76" s="196">
        <v>12.55</v>
      </c>
      <c r="S76" s="196">
        <v>7.81</v>
      </c>
      <c r="T76" s="196">
        <v>0</v>
      </c>
      <c r="U76" s="196">
        <v>24.79</v>
      </c>
      <c r="V76" s="196">
        <v>6.13</v>
      </c>
      <c r="W76" s="196">
        <v>13.38</v>
      </c>
      <c r="X76" s="196">
        <v>15.98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74.930000000000007</v>
      </c>
      <c r="AQ76" s="196">
        <v>26.69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187.12</v>
      </c>
      <c r="M77" s="196">
        <v>27.23</v>
      </c>
      <c r="N77" s="196">
        <v>34.950000000000003</v>
      </c>
      <c r="O77" s="196">
        <v>0</v>
      </c>
      <c r="P77" s="196">
        <v>40.5</v>
      </c>
      <c r="Q77" s="196">
        <v>6.09</v>
      </c>
      <c r="R77" s="196">
        <v>12.55</v>
      </c>
      <c r="S77" s="196">
        <v>7.81</v>
      </c>
      <c r="T77" s="196">
        <v>0</v>
      </c>
      <c r="U77" s="196">
        <v>24.79</v>
      </c>
      <c r="V77" s="196">
        <v>6.13</v>
      </c>
      <c r="W77" s="196">
        <v>13.38</v>
      </c>
      <c r="X77" s="196">
        <v>15.98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74.930000000000007</v>
      </c>
      <c r="AQ77" s="196">
        <v>26.69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187.12</v>
      </c>
      <c r="M78" s="196">
        <v>27.23</v>
      </c>
      <c r="N78" s="196">
        <v>34.950000000000003</v>
      </c>
      <c r="O78" s="196">
        <v>0</v>
      </c>
      <c r="P78" s="196">
        <v>40.5</v>
      </c>
      <c r="Q78" s="196">
        <v>6.09</v>
      </c>
      <c r="R78" s="196">
        <v>12.55</v>
      </c>
      <c r="S78" s="196">
        <v>7.81</v>
      </c>
      <c r="T78" s="196">
        <v>0</v>
      </c>
      <c r="U78" s="196">
        <v>24.79</v>
      </c>
      <c r="V78" s="196">
        <v>6.13</v>
      </c>
      <c r="W78" s="196">
        <v>13.38</v>
      </c>
      <c r="X78" s="196">
        <v>15.98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74.930000000000007</v>
      </c>
      <c r="AQ78" s="196">
        <v>26.69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187.12</v>
      </c>
      <c r="M79" s="196">
        <v>27.23</v>
      </c>
      <c r="N79" s="196">
        <v>34.950000000000003</v>
      </c>
      <c r="O79" s="196">
        <v>0</v>
      </c>
      <c r="P79" s="196">
        <v>40.5</v>
      </c>
      <c r="Q79" s="196">
        <v>6.09</v>
      </c>
      <c r="R79" s="196">
        <v>12.55</v>
      </c>
      <c r="S79" s="196">
        <v>7.81</v>
      </c>
      <c r="T79" s="196">
        <v>0</v>
      </c>
      <c r="U79" s="196">
        <v>24.79</v>
      </c>
      <c r="V79" s="196">
        <v>6.13</v>
      </c>
      <c r="W79" s="196">
        <v>13.38</v>
      </c>
      <c r="X79" s="196">
        <v>15.98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74.930000000000007</v>
      </c>
      <c r="AQ79" s="196">
        <v>26.69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187.12</v>
      </c>
      <c r="M80" s="196">
        <v>27.23</v>
      </c>
      <c r="N80" s="196">
        <v>34.950000000000003</v>
      </c>
      <c r="O80" s="196">
        <v>0</v>
      </c>
      <c r="P80" s="196">
        <v>40.5</v>
      </c>
      <c r="Q80" s="196">
        <v>6.09</v>
      </c>
      <c r="R80" s="196">
        <v>12.55</v>
      </c>
      <c r="S80" s="196">
        <v>7.81</v>
      </c>
      <c r="T80" s="196">
        <v>0</v>
      </c>
      <c r="U80" s="196">
        <v>24.79</v>
      </c>
      <c r="V80" s="196">
        <v>6.13</v>
      </c>
      <c r="W80" s="196">
        <v>13.38</v>
      </c>
      <c r="X80" s="196">
        <v>15.98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74.930000000000007</v>
      </c>
      <c r="AQ80" s="196">
        <v>26.69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187.12</v>
      </c>
      <c r="M81" s="196">
        <v>27.23</v>
      </c>
      <c r="N81" s="196">
        <v>34.950000000000003</v>
      </c>
      <c r="O81" s="196">
        <v>0</v>
      </c>
      <c r="P81" s="196">
        <v>40.5</v>
      </c>
      <c r="Q81" s="196">
        <v>6.28</v>
      </c>
      <c r="R81" s="196">
        <v>12.55</v>
      </c>
      <c r="S81" s="196">
        <v>8.1</v>
      </c>
      <c r="T81" s="196">
        <v>0</v>
      </c>
      <c r="U81" s="196">
        <v>24.79</v>
      </c>
      <c r="V81" s="196">
        <v>6.13</v>
      </c>
      <c r="W81" s="196">
        <v>13.38</v>
      </c>
      <c r="X81" s="196">
        <v>15.98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74.930000000000007</v>
      </c>
      <c r="AQ81" s="196">
        <v>26.69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187.12</v>
      </c>
      <c r="M82" s="196">
        <v>27.23</v>
      </c>
      <c r="N82" s="196">
        <v>34.950000000000003</v>
      </c>
      <c r="O82" s="196">
        <v>0</v>
      </c>
      <c r="P82" s="196">
        <v>40.5</v>
      </c>
      <c r="Q82" s="196">
        <v>6.09</v>
      </c>
      <c r="R82" s="196">
        <v>12.55</v>
      </c>
      <c r="S82" s="196">
        <v>7.81</v>
      </c>
      <c r="T82" s="196">
        <v>0</v>
      </c>
      <c r="U82" s="196">
        <v>24.79</v>
      </c>
      <c r="V82" s="196">
        <v>6.13</v>
      </c>
      <c r="W82" s="196">
        <v>13.38</v>
      </c>
      <c r="X82" s="196">
        <v>15.98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74.930000000000007</v>
      </c>
      <c r="AQ82" s="196">
        <v>26.69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187.12</v>
      </c>
      <c r="M83" s="196">
        <v>27.23</v>
      </c>
      <c r="N83" s="196">
        <v>34.950000000000003</v>
      </c>
      <c r="O83" s="196">
        <v>0</v>
      </c>
      <c r="P83" s="196">
        <v>40.5</v>
      </c>
      <c r="Q83" s="196">
        <v>6.31</v>
      </c>
      <c r="R83" s="196">
        <v>12.55</v>
      </c>
      <c r="S83" s="196">
        <v>7.81</v>
      </c>
      <c r="T83" s="196">
        <v>0</v>
      </c>
      <c r="U83" s="196">
        <v>24.79</v>
      </c>
      <c r="V83" s="196">
        <v>6.13</v>
      </c>
      <c r="W83" s="196">
        <v>13.38</v>
      </c>
      <c r="X83" s="196">
        <v>15.98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74.930000000000007</v>
      </c>
      <c r="AQ83" s="196">
        <v>26.69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187.12</v>
      </c>
      <c r="M84" s="196">
        <v>27.23</v>
      </c>
      <c r="N84" s="196">
        <v>34.950000000000003</v>
      </c>
      <c r="O84" s="196">
        <v>0</v>
      </c>
      <c r="P84" s="196">
        <v>40.5</v>
      </c>
      <c r="Q84" s="196">
        <v>6.31</v>
      </c>
      <c r="R84" s="196">
        <v>12.55</v>
      </c>
      <c r="S84" s="196">
        <v>7.81</v>
      </c>
      <c r="T84" s="196">
        <v>0</v>
      </c>
      <c r="U84" s="196">
        <v>24.79</v>
      </c>
      <c r="V84" s="196">
        <v>6.13</v>
      </c>
      <c r="W84" s="196">
        <v>13.38</v>
      </c>
      <c r="X84" s="196">
        <v>15.98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74.930000000000007</v>
      </c>
      <c r="AQ84" s="196">
        <v>26.69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4.4400000000000004</v>
      </c>
      <c r="L85" s="196">
        <v>142.74</v>
      </c>
      <c r="M85" s="196">
        <v>27.23</v>
      </c>
      <c r="N85" s="196">
        <v>34.950000000000003</v>
      </c>
      <c r="O85" s="196">
        <v>0</v>
      </c>
      <c r="P85" s="196">
        <v>40.5</v>
      </c>
      <c r="Q85" s="196">
        <v>3</v>
      </c>
      <c r="R85" s="196">
        <v>12.55</v>
      </c>
      <c r="S85" s="196">
        <v>4</v>
      </c>
      <c r="T85" s="196">
        <v>0</v>
      </c>
      <c r="U85" s="196">
        <v>24.79</v>
      </c>
      <c r="V85" s="196">
        <v>6.13</v>
      </c>
      <c r="W85" s="196">
        <v>13.38</v>
      </c>
      <c r="X85" s="196">
        <v>15.98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74.930000000000007</v>
      </c>
      <c r="AQ85" s="196">
        <v>26.69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108.99</v>
      </c>
      <c r="M86" s="196">
        <v>27.23</v>
      </c>
      <c r="N86" s="196">
        <v>34.950000000000003</v>
      </c>
      <c r="O86" s="196">
        <v>0</v>
      </c>
      <c r="P86" s="196">
        <v>40.5</v>
      </c>
      <c r="Q86" s="196">
        <v>3</v>
      </c>
      <c r="R86" s="196">
        <v>12.55</v>
      </c>
      <c r="S86" s="196">
        <v>4</v>
      </c>
      <c r="T86" s="196">
        <v>0</v>
      </c>
      <c r="U86" s="196">
        <v>24.79</v>
      </c>
      <c r="V86" s="196">
        <v>6.13</v>
      </c>
      <c r="W86" s="196">
        <v>13.38</v>
      </c>
      <c r="X86" s="196">
        <v>15.98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74.930000000000007</v>
      </c>
      <c r="AQ86" s="196">
        <v>26.69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</v>
      </c>
      <c r="L87" s="196">
        <v>103.2</v>
      </c>
      <c r="M87" s="196">
        <v>27.23</v>
      </c>
      <c r="N87" s="196">
        <v>34.950000000000003</v>
      </c>
      <c r="O87" s="196">
        <v>0</v>
      </c>
      <c r="P87" s="196">
        <v>40.5</v>
      </c>
      <c r="Q87" s="196">
        <v>3</v>
      </c>
      <c r="R87" s="196">
        <v>13.01</v>
      </c>
      <c r="S87" s="196">
        <v>4</v>
      </c>
      <c r="T87" s="196">
        <v>0</v>
      </c>
      <c r="U87" s="196">
        <v>24.79</v>
      </c>
      <c r="V87" s="196">
        <v>6.14</v>
      </c>
      <c r="W87" s="196">
        <v>13.38</v>
      </c>
      <c r="X87" s="196">
        <v>15.98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74.930000000000007</v>
      </c>
      <c r="AQ87" s="196">
        <v>26.69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103.2</v>
      </c>
      <c r="M88" s="196">
        <v>27.23</v>
      </c>
      <c r="N88" s="196">
        <v>34.950000000000003</v>
      </c>
      <c r="O88" s="196">
        <v>0</v>
      </c>
      <c r="P88" s="196">
        <v>40.5</v>
      </c>
      <c r="Q88" s="196">
        <v>3</v>
      </c>
      <c r="R88" s="196">
        <v>6</v>
      </c>
      <c r="S88" s="196">
        <v>4</v>
      </c>
      <c r="T88" s="196">
        <v>0</v>
      </c>
      <c r="U88" s="196">
        <v>24.79</v>
      </c>
      <c r="V88" s="196">
        <v>6.14</v>
      </c>
      <c r="W88" s="196">
        <v>13.38</v>
      </c>
      <c r="X88" s="196">
        <v>15.98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74.930000000000007</v>
      </c>
      <c r="AQ88" s="196">
        <v>7.72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103.2</v>
      </c>
      <c r="M89" s="196">
        <v>27.23</v>
      </c>
      <c r="N89" s="196">
        <v>34.950000000000003</v>
      </c>
      <c r="O89" s="196">
        <v>0</v>
      </c>
      <c r="P89" s="196">
        <v>40.5</v>
      </c>
      <c r="Q89" s="196">
        <v>3</v>
      </c>
      <c r="R89" s="196">
        <v>6</v>
      </c>
      <c r="S89" s="196">
        <v>4</v>
      </c>
      <c r="T89" s="196">
        <v>0</v>
      </c>
      <c r="U89" s="196">
        <v>24.79</v>
      </c>
      <c r="V89" s="196">
        <v>6.14</v>
      </c>
      <c r="W89" s="196">
        <v>13.38</v>
      </c>
      <c r="X89" s="196">
        <v>15.98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74.930000000000007</v>
      </c>
      <c r="AQ89" s="196">
        <v>7.72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103.2</v>
      </c>
      <c r="M90" s="196">
        <v>27.23</v>
      </c>
      <c r="N90" s="196">
        <v>34.950000000000003</v>
      </c>
      <c r="O90" s="196">
        <v>0</v>
      </c>
      <c r="P90" s="196">
        <v>40.5</v>
      </c>
      <c r="Q90" s="196">
        <v>3</v>
      </c>
      <c r="R90" s="196">
        <v>6</v>
      </c>
      <c r="S90" s="196">
        <v>4</v>
      </c>
      <c r="T90" s="196">
        <v>0</v>
      </c>
      <c r="U90" s="196">
        <v>24.79</v>
      </c>
      <c r="V90" s="196">
        <v>6.13</v>
      </c>
      <c r="W90" s="196">
        <v>13.38</v>
      </c>
      <c r="X90" s="196">
        <v>15.98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74.930000000000007</v>
      </c>
      <c r="AQ90" s="196">
        <v>7.72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103.2</v>
      </c>
      <c r="M91" s="196">
        <v>27.23</v>
      </c>
      <c r="N91" s="196">
        <v>34.950000000000003</v>
      </c>
      <c r="O91" s="196">
        <v>0</v>
      </c>
      <c r="P91" s="196">
        <v>40.5</v>
      </c>
      <c r="Q91" s="196">
        <v>3.07</v>
      </c>
      <c r="R91" s="196">
        <v>5.79</v>
      </c>
      <c r="S91" s="196">
        <v>3.86</v>
      </c>
      <c r="T91" s="196">
        <v>0</v>
      </c>
      <c r="U91" s="196">
        <v>24.79</v>
      </c>
      <c r="V91" s="196">
        <v>0</v>
      </c>
      <c r="W91" s="196">
        <v>13.38</v>
      </c>
      <c r="X91" s="196">
        <v>15.98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48.23</v>
      </c>
      <c r="AQ91" s="196">
        <v>7.72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103.2</v>
      </c>
      <c r="M92" s="196">
        <v>27.23</v>
      </c>
      <c r="N92" s="196">
        <v>34.950000000000003</v>
      </c>
      <c r="O92" s="196">
        <v>0</v>
      </c>
      <c r="P92" s="196">
        <v>40.5</v>
      </c>
      <c r="Q92" s="196">
        <v>2.89</v>
      </c>
      <c r="R92" s="196">
        <v>5.79</v>
      </c>
      <c r="S92" s="196">
        <v>3.86</v>
      </c>
      <c r="T92" s="196">
        <v>0</v>
      </c>
      <c r="U92" s="196">
        <v>24.79</v>
      </c>
      <c r="V92" s="196">
        <v>0</v>
      </c>
      <c r="W92" s="196">
        <v>13.38</v>
      </c>
      <c r="X92" s="196">
        <v>15.98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19.29</v>
      </c>
      <c r="AQ92" s="196">
        <v>7.72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103.2</v>
      </c>
      <c r="M93" s="196">
        <v>27.23</v>
      </c>
      <c r="N93" s="196">
        <v>34.950000000000003</v>
      </c>
      <c r="O93" s="196">
        <v>0</v>
      </c>
      <c r="P93" s="196">
        <v>40.5</v>
      </c>
      <c r="Q93" s="196">
        <v>2.89</v>
      </c>
      <c r="R93" s="196">
        <v>5.79</v>
      </c>
      <c r="S93" s="196">
        <v>3.86</v>
      </c>
      <c r="T93" s="196">
        <v>0</v>
      </c>
      <c r="U93" s="196">
        <v>24.79</v>
      </c>
      <c r="V93" s="196">
        <v>0</v>
      </c>
      <c r="W93" s="196">
        <v>13.38</v>
      </c>
      <c r="X93" s="196">
        <v>15.98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19.29</v>
      </c>
      <c r="AQ93" s="196">
        <v>7.72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103.2</v>
      </c>
      <c r="M94" s="196">
        <v>27.23</v>
      </c>
      <c r="N94" s="196">
        <v>34.950000000000003</v>
      </c>
      <c r="O94" s="196">
        <v>0</v>
      </c>
      <c r="P94" s="196">
        <v>40.5</v>
      </c>
      <c r="Q94" s="196">
        <v>2.89</v>
      </c>
      <c r="R94" s="196">
        <v>5.79</v>
      </c>
      <c r="S94" s="196">
        <v>3.86</v>
      </c>
      <c r="T94" s="196">
        <v>0</v>
      </c>
      <c r="U94" s="196">
        <v>24.79</v>
      </c>
      <c r="V94" s="196">
        <v>0</v>
      </c>
      <c r="W94" s="196">
        <v>13.38</v>
      </c>
      <c r="X94" s="196">
        <v>15.98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19.29</v>
      </c>
      <c r="AQ94" s="196">
        <v>7.72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103.2</v>
      </c>
      <c r="M95" s="196">
        <v>27.23</v>
      </c>
      <c r="N95" s="196">
        <v>34.950000000000003</v>
      </c>
      <c r="O95" s="196">
        <v>0</v>
      </c>
      <c r="P95" s="196">
        <v>40.5</v>
      </c>
      <c r="Q95" s="196">
        <v>2.89</v>
      </c>
      <c r="R95" s="196">
        <v>5.79</v>
      </c>
      <c r="S95" s="196">
        <v>3.86</v>
      </c>
      <c r="T95" s="196">
        <v>0</v>
      </c>
      <c r="U95" s="196">
        <v>24.79</v>
      </c>
      <c r="V95" s="196">
        <v>0</v>
      </c>
      <c r="W95" s="196">
        <v>13.38</v>
      </c>
      <c r="X95" s="196">
        <v>15.98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19.29</v>
      </c>
      <c r="AQ95" s="196">
        <v>7.72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103.2</v>
      </c>
      <c r="M96" s="196">
        <v>27.23</v>
      </c>
      <c r="N96" s="196">
        <v>34.950000000000003</v>
      </c>
      <c r="O96" s="196">
        <v>0</v>
      </c>
      <c r="P96" s="196">
        <v>40.5</v>
      </c>
      <c r="Q96" s="196">
        <v>2.89</v>
      </c>
      <c r="R96" s="196">
        <v>5.79</v>
      </c>
      <c r="S96" s="196">
        <v>3.86</v>
      </c>
      <c r="T96" s="196">
        <v>0</v>
      </c>
      <c r="U96" s="196">
        <v>24.79</v>
      </c>
      <c r="V96" s="196">
        <v>0</v>
      </c>
      <c r="W96" s="196">
        <v>13.38</v>
      </c>
      <c r="X96" s="196">
        <v>15.98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19.29</v>
      </c>
      <c r="AQ96" s="196">
        <v>7.72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103.2</v>
      </c>
      <c r="M97" s="196">
        <v>27.23</v>
      </c>
      <c r="N97" s="196">
        <v>34.950000000000003</v>
      </c>
      <c r="O97" s="196">
        <v>0</v>
      </c>
      <c r="P97" s="196">
        <v>40.5</v>
      </c>
      <c r="Q97" s="196">
        <v>2.89</v>
      </c>
      <c r="R97" s="196">
        <v>5.79</v>
      </c>
      <c r="S97" s="196">
        <v>3.86</v>
      </c>
      <c r="T97" s="196">
        <v>0</v>
      </c>
      <c r="U97" s="196">
        <v>24.79</v>
      </c>
      <c r="V97" s="196">
        <v>0</v>
      </c>
      <c r="W97" s="196">
        <v>4.82</v>
      </c>
      <c r="X97" s="196">
        <v>14.47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19.29</v>
      </c>
      <c r="AQ97" s="196">
        <v>7.72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103.2</v>
      </c>
      <c r="M98" s="196">
        <v>27.23</v>
      </c>
      <c r="N98" s="196">
        <v>34.950000000000003</v>
      </c>
      <c r="O98" s="196">
        <v>0</v>
      </c>
      <c r="P98" s="196">
        <v>40.5</v>
      </c>
      <c r="Q98" s="196">
        <v>2.89</v>
      </c>
      <c r="R98" s="196">
        <v>5.79</v>
      </c>
      <c r="S98" s="196">
        <v>3.86</v>
      </c>
      <c r="T98" s="196">
        <v>0</v>
      </c>
      <c r="U98" s="196">
        <v>24.79</v>
      </c>
      <c r="V98" s="196">
        <v>0</v>
      </c>
      <c r="W98" s="196">
        <v>4.82</v>
      </c>
      <c r="X98" s="196">
        <v>14.47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19.29</v>
      </c>
      <c r="AQ98" s="196">
        <v>7.72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5.5229999999999967E-2</v>
      </c>
      <c r="L99">
        <f t="shared" si="0"/>
        <v>2.8716525000000033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0.97199999999999998</v>
      </c>
      <c r="Q99">
        <f t="shared" si="0"/>
        <v>8.1717499999999985E-2</v>
      </c>
      <c r="R99">
        <f t="shared" si="0"/>
        <v>0.21718999999999974</v>
      </c>
      <c r="S99">
        <f t="shared" si="0"/>
        <v>0.11108250000000013</v>
      </c>
      <c r="T99">
        <f t="shared" si="0"/>
        <v>0</v>
      </c>
      <c r="U99">
        <f t="shared" si="0"/>
        <v>0.59495999999999938</v>
      </c>
      <c r="V99">
        <f t="shared" si="0"/>
        <v>9.0424999999999936E-2</v>
      </c>
      <c r="W99">
        <f t="shared" si="0"/>
        <v>0.27408250000000006</v>
      </c>
      <c r="X99">
        <f t="shared" si="0"/>
        <v>0.37521500000000035</v>
      </c>
      <c r="Y99">
        <f t="shared" si="0"/>
        <v>0</v>
      </c>
      <c r="Z99">
        <f t="shared" si="0"/>
        <v>0</v>
      </c>
      <c r="AA99">
        <f t="shared" si="0"/>
        <v>0.26620000000000005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1.4321575000000002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1.2877049999999999</v>
      </c>
      <c r="AQ99">
        <f t="shared" si="0"/>
        <v>0.40817750000000069</v>
      </c>
      <c r="AR99">
        <f t="shared" si="0"/>
        <v>0.1788025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19.059999999999999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19.059999999999999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19.059999999999999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18.7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18.7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0.46799250000000059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0.11992000000000001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216.02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270.22000000000003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270.22000000000003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280.22000000000003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280.22000000000003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280.22000000000003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280.22000000000003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280.22000000000003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6.5243900000000021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15.22</v>
      </c>
      <c r="D3" s="196">
        <v>0</v>
      </c>
      <c r="E3" s="196">
        <v>0</v>
      </c>
      <c r="F3" s="196">
        <v>20.41</v>
      </c>
      <c r="G3" s="196">
        <v>0</v>
      </c>
      <c r="H3" s="196">
        <v>0</v>
      </c>
      <c r="I3" s="196">
        <v>9.8699999999999992</v>
      </c>
      <c r="J3" s="196">
        <v>0</v>
      </c>
      <c r="K3" s="196">
        <v>117.98</v>
      </c>
      <c r="L3" s="196">
        <v>8.4700000000000006</v>
      </c>
      <c r="M3" s="196">
        <v>2.27</v>
      </c>
      <c r="N3" s="196">
        <v>1.84</v>
      </c>
      <c r="O3" s="196">
        <v>2.6</v>
      </c>
      <c r="P3" s="196">
        <v>0.96</v>
      </c>
      <c r="Q3" s="196">
        <v>6.13</v>
      </c>
      <c r="R3" s="196">
        <v>11.87</v>
      </c>
      <c r="S3" s="196">
        <v>6.77</v>
      </c>
      <c r="T3" s="196">
        <v>0</v>
      </c>
      <c r="U3" s="196">
        <v>2.21</v>
      </c>
      <c r="V3" s="196">
        <v>0.32</v>
      </c>
      <c r="W3" s="196">
        <v>0.71</v>
      </c>
      <c r="X3" s="196">
        <v>4.75</v>
      </c>
      <c r="Y3" s="196">
        <v>0</v>
      </c>
      <c r="Z3" s="196">
        <v>4.34</v>
      </c>
      <c r="AA3" s="196">
        <v>1.41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3.69</v>
      </c>
      <c r="AS3" s="196">
        <v>10.49</v>
      </c>
      <c r="AT3" s="196">
        <v>19.97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15.22</v>
      </c>
      <c r="D4" s="196">
        <v>0</v>
      </c>
      <c r="E4" s="196">
        <v>0</v>
      </c>
      <c r="F4" s="196">
        <v>20.41</v>
      </c>
      <c r="G4" s="196">
        <v>0</v>
      </c>
      <c r="H4" s="196">
        <v>0</v>
      </c>
      <c r="I4" s="196">
        <v>9.8699999999999992</v>
      </c>
      <c r="J4" s="196">
        <v>0</v>
      </c>
      <c r="K4" s="196">
        <v>115.91</v>
      </c>
      <c r="L4" s="196">
        <v>8.4700000000000006</v>
      </c>
      <c r="M4" s="196">
        <v>2.27</v>
      </c>
      <c r="N4" s="196">
        <v>1.84</v>
      </c>
      <c r="O4" s="196">
        <v>2.6</v>
      </c>
      <c r="P4" s="196">
        <v>0.96</v>
      </c>
      <c r="Q4" s="196">
        <v>6.13</v>
      </c>
      <c r="R4" s="196">
        <v>11.87</v>
      </c>
      <c r="S4" s="196">
        <v>6.77</v>
      </c>
      <c r="T4" s="196">
        <v>0</v>
      </c>
      <c r="U4" s="196">
        <v>2.21</v>
      </c>
      <c r="V4" s="196">
        <v>0.32</v>
      </c>
      <c r="W4" s="196">
        <v>0.71</v>
      </c>
      <c r="X4" s="196">
        <v>4.75</v>
      </c>
      <c r="Y4" s="196">
        <v>0</v>
      </c>
      <c r="Z4" s="196">
        <v>4.34</v>
      </c>
      <c r="AA4" s="196">
        <v>1.41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3.69</v>
      </c>
      <c r="AS4" s="196">
        <v>10.49</v>
      </c>
      <c r="AT4" s="196">
        <v>19.97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15.22</v>
      </c>
      <c r="D5" s="196">
        <v>0</v>
      </c>
      <c r="E5" s="196">
        <v>0</v>
      </c>
      <c r="F5" s="196">
        <v>20.41</v>
      </c>
      <c r="G5" s="196">
        <v>0</v>
      </c>
      <c r="H5" s="196">
        <v>0</v>
      </c>
      <c r="I5" s="196">
        <v>9.8699999999999992</v>
      </c>
      <c r="J5" s="196">
        <v>0</v>
      </c>
      <c r="K5" s="196">
        <v>115.91</v>
      </c>
      <c r="L5" s="196">
        <v>8.4700000000000006</v>
      </c>
      <c r="M5" s="196">
        <v>2.27</v>
      </c>
      <c r="N5" s="196">
        <v>1.84</v>
      </c>
      <c r="O5" s="196">
        <v>2.6</v>
      </c>
      <c r="P5" s="196">
        <v>0.96</v>
      </c>
      <c r="Q5" s="196">
        <v>6.13</v>
      </c>
      <c r="R5" s="196">
        <v>11.87</v>
      </c>
      <c r="S5" s="196">
        <v>6.77</v>
      </c>
      <c r="T5" s="196">
        <v>0</v>
      </c>
      <c r="U5" s="196">
        <v>2.21</v>
      </c>
      <c r="V5" s="196">
        <v>0.32</v>
      </c>
      <c r="W5" s="196">
        <v>0.71</v>
      </c>
      <c r="X5" s="196">
        <v>0.98</v>
      </c>
      <c r="Y5" s="196">
        <v>0</v>
      </c>
      <c r="Z5" s="196">
        <v>4.34</v>
      </c>
      <c r="AA5" s="196">
        <v>1.41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3.69</v>
      </c>
      <c r="AS5" s="196">
        <v>10.49</v>
      </c>
      <c r="AT5" s="196">
        <v>19.97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15.36</v>
      </c>
      <c r="D6" s="196">
        <v>0</v>
      </c>
      <c r="E6" s="196">
        <v>0</v>
      </c>
      <c r="F6" s="196">
        <v>20.41</v>
      </c>
      <c r="G6" s="196">
        <v>0</v>
      </c>
      <c r="H6" s="196">
        <v>0</v>
      </c>
      <c r="I6" s="196">
        <v>9.8699999999999992</v>
      </c>
      <c r="J6" s="196">
        <v>0</v>
      </c>
      <c r="K6" s="196">
        <v>115.91</v>
      </c>
      <c r="L6" s="196">
        <v>8.4700000000000006</v>
      </c>
      <c r="M6" s="196">
        <v>2.27</v>
      </c>
      <c r="N6" s="196">
        <v>1.84</v>
      </c>
      <c r="O6" s="196">
        <v>2.6</v>
      </c>
      <c r="P6" s="196">
        <v>0.96</v>
      </c>
      <c r="Q6" s="196">
        <v>6.13</v>
      </c>
      <c r="R6" s="196">
        <v>11.87</v>
      </c>
      <c r="S6" s="196">
        <v>6.77</v>
      </c>
      <c r="T6" s="196">
        <v>0</v>
      </c>
      <c r="U6" s="196">
        <v>2.21</v>
      </c>
      <c r="V6" s="196">
        <v>0.32</v>
      </c>
      <c r="W6" s="196">
        <v>0.71</v>
      </c>
      <c r="X6" s="196">
        <v>0.98</v>
      </c>
      <c r="Y6" s="196">
        <v>0</v>
      </c>
      <c r="Z6" s="196">
        <v>4.34</v>
      </c>
      <c r="AA6" s="196">
        <v>1.41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3.69</v>
      </c>
      <c r="AS6" s="196">
        <v>10.49</v>
      </c>
      <c r="AT6" s="196">
        <v>19.97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15.36</v>
      </c>
      <c r="D7" s="196">
        <v>0</v>
      </c>
      <c r="E7" s="196">
        <v>0</v>
      </c>
      <c r="F7" s="196">
        <v>20.41</v>
      </c>
      <c r="G7" s="196">
        <v>0</v>
      </c>
      <c r="H7" s="196">
        <v>0</v>
      </c>
      <c r="I7" s="196">
        <v>9.8699999999999992</v>
      </c>
      <c r="J7" s="196">
        <v>0</v>
      </c>
      <c r="K7" s="196">
        <v>115.91</v>
      </c>
      <c r="L7" s="196">
        <v>8.4700000000000006</v>
      </c>
      <c r="M7" s="196">
        <v>2.27</v>
      </c>
      <c r="N7" s="196">
        <v>1.84</v>
      </c>
      <c r="O7" s="196">
        <v>2.6</v>
      </c>
      <c r="P7" s="196">
        <v>0.96</v>
      </c>
      <c r="Q7" s="196">
        <v>6.13</v>
      </c>
      <c r="R7" s="196">
        <v>11.87</v>
      </c>
      <c r="S7" s="196">
        <v>6.77</v>
      </c>
      <c r="T7" s="196">
        <v>0</v>
      </c>
      <c r="U7" s="196">
        <v>2.21</v>
      </c>
      <c r="V7" s="196">
        <v>0.32</v>
      </c>
      <c r="W7" s="196">
        <v>0.7</v>
      </c>
      <c r="X7" s="196">
        <v>0.98</v>
      </c>
      <c r="Y7" s="196">
        <v>0</v>
      </c>
      <c r="Z7" s="196">
        <v>4.34</v>
      </c>
      <c r="AA7" s="196">
        <v>1.41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3.69</v>
      </c>
      <c r="AS7" s="196">
        <v>10.49</v>
      </c>
      <c r="AT7" s="196">
        <v>19.97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15.36</v>
      </c>
      <c r="D8" s="196">
        <v>0</v>
      </c>
      <c r="E8" s="196">
        <v>0</v>
      </c>
      <c r="F8" s="196">
        <v>20.41</v>
      </c>
      <c r="G8" s="196">
        <v>0</v>
      </c>
      <c r="H8" s="196">
        <v>0</v>
      </c>
      <c r="I8" s="196">
        <v>9.8699999999999992</v>
      </c>
      <c r="J8" s="196">
        <v>0</v>
      </c>
      <c r="K8" s="196">
        <v>115.91</v>
      </c>
      <c r="L8" s="196">
        <v>8.4700000000000006</v>
      </c>
      <c r="M8" s="196">
        <v>2.27</v>
      </c>
      <c r="N8" s="196">
        <v>1.84</v>
      </c>
      <c r="O8" s="196">
        <v>2.6</v>
      </c>
      <c r="P8" s="196">
        <v>0.96</v>
      </c>
      <c r="Q8" s="196">
        <v>6.13</v>
      </c>
      <c r="R8" s="196">
        <v>11.87</v>
      </c>
      <c r="S8" s="196">
        <v>6.77</v>
      </c>
      <c r="T8" s="196">
        <v>0</v>
      </c>
      <c r="U8" s="196">
        <v>2.21</v>
      </c>
      <c r="V8" s="196">
        <v>0.32</v>
      </c>
      <c r="W8" s="196">
        <v>0.7</v>
      </c>
      <c r="X8" s="196">
        <v>0.98</v>
      </c>
      <c r="Y8" s="196">
        <v>0</v>
      </c>
      <c r="Z8" s="196">
        <v>4.34</v>
      </c>
      <c r="AA8" s="196">
        <v>1.41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3.69</v>
      </c>
      <c r="AS8" s="196">
        <v>10.49</v>
      </c>
      <c r="AT8" s="196">
        <v>19.97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15.36</v>
      </c>
      <c r="D9" s="196">
        <v>0</v>
      </c>
      <c r="E9" s="196">
        <v>0</v>
      </c>
      <c r="F9" s="196">
        <v>20.41</v>
      </c>
      <c r="G9" s="196">
        <v>0</v>
      </c>
      <c r="H9" s="196">
        <v>0</v>
      </c>
      <c r="I9" s="196">
        <v>9.8699999999999992</v>
      </c>
      <c r="J9" s="196">
        <v>0</v>
      </c>
      <c r="K9" s="196">
        <v>114.95</v>
      </c>
      <c r="L9" s="196">
        <v>8.4700000000000006</v>
      </c>
      <c r="M9" s="196">
        <v>2.27</v>
      </c>
      <c r="N9" s="196">
        <v>1.84</v>
      </c>
      <c r="O9" s="196">
        <v>2.6</v>
      </c>
      <c r="P9" s="196">
        <v>0.96</v>
      </c>
      <c r="Q9" s="196">
        <v>6.13</v>
      </c>
      <c r="R9" s="196">
        <v>11.87</v>
      </c>
      <c r="S9" s="196">
        <v>6.77</v>
      </c>
      <c r="T9" s="196">
        <v>0</v>
      </c>
      <c r="U9" s="196">
        <v>2.21</v>
      </c>
      <c r="V9" s="196">
        <v>6.21</v>
      </c>
      <c r="W9" s="196">
        <v>0.7</v>
      </c>
      <c r="X9" s="196">
        <v>0.98</v>
      </c>
      <c r="Y9" s="196">
        <v>0</v>
      </c>
      <c r="Z9" s="196">
        <v>4.34</v>
      </c>
      <c r="AA9" s="196">
        <v>25.15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3.69</v>
      </c>
      <c r="AS9" s="196">
        <v>10.49</v>
      </c>
      <c r="AT9" s="196">
        <v>19.97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15.54</v>
      </c>
      <c r="D10" s="196">
        <v>0</v>
      </c>
      <c r="E10" s="196">
        <v>0</v>
      </c>
      <c r="F10" s="196">
        <v>20.41</v>
      </c>
      <c r="G10" s="196">
        <v>0</v>
      </c>
      <c r="H10" s="196">
        <v>0</v>
      </c>
      <c r="I10" s="196">
        <v>9.8699999999999992</v>
      </c>
      <c r="J10" s="196">
        <v>0</v>
      </c>
      <c r="K10" s="196">
        <v>114.95</v>
      </c>
      <c r="L10" s="196">
        <v>8.4700000000000006</v>
      </c>
      <c r="M10" s="196">
        <v>2.27</v>
      </c>
      <c r="N10" s="196">
        <v>1.84</v>
      </c>
      <c r="O10" s="196">
        <v>2.6</v>
      </c>
      <c r="P10" s="196">
        <v>0.96</v>
      </c>
      <c r="Q10" s="196">
        <v>6.13</v>
      </c>
      <c r="R10" s="196">
        <v>11.87</v>
      </c>
      <c r="S10" s="196">
        <v>6.77</v>
      </c>
      <c r="T10" s="196">
        <v>0</v>
      </c>
      <c r="U10" s="196">
        <v>2.21</v>
      </c>
      <c r="V10" s="196">
        <v>6.21</v>
      </c>
      <c r="W10" s="196">
        <v>0.7</v>
      </c>
      <c r="X10" s="196">
        <v>0.98</v>
      </c>
      <c r="Y10" s="196">
        <v>0</v>
      </c>
      <c r="Z10" s="196">
        <v>4.34</v>
      </c>
      <c r="AA10" s="196">
        <v>25.15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3.69</v>
      </c>
      <c r="AS10" s="196">
        <v>10.49</v>
      </c>
      <c r="AT10" s="196">
        <v>19.97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15.54</v>
      </c>
      <c r="D11" s="196">
        <v>0</v>
      </c>
      <c r="E11" s="196">
        <v>0</v>
      </c>
      <c r="F11" s="196">
        <v>20.41</v>
      </c>
      <c r="G11" s="196">
        <v>0</v>
      </c>
      <c r="H11" s="196">
        <v>0</v>
      </c>
      <c r="I11" s="196">
        <v>9.8699999999999992</v>
      </c>
      <c r="J11" s="196">
        <v>0</v>
      </c>
      <c r="K11" s="196">
        <v>114.95</v>
      </c>
      <c r="L11" s="196">
        <v>8.4700000000000006</v>
      </c>
      <c r="M11" s="196">
        <v>2.27</v>
      </c>
      <c r="N11" s="196">
        <v>1.84</v>
      </c>
      <c r="O11" s="196">
        <v>2.6</v>
      </c>
      <c r="P11" s="196">
        <v>0.96</v>
      </c>
      <c r="Q11" s="196">
        <v>6.13</v>
      </c>
      <c r="R11" s="196">
        <v>11.87</v>
      </c>
      <c r="S11" s="196">
        <v>6.77</v>
      </c>
      <c r="T11" s="196">
        <v>0</v>
      </c>
      <c r="U11" s="196">
        <v>2.21</v>
      </c>
      <c r="V11" s="196">
        <v>6.21</v>
      </c>
      <c r="W11" s="196">
        <v>0.7</v>
      </c>
      <c r="X11" s="196">
        <v>0.98</v>
      </c>
      <c r="Y11" s="196">
        <v>0</v>
      </c>
      <c r="Z11" s="196">
        <v>4.34</v>
      </c>
      <c r="AA11" s="196">
        <v>25.15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3.69</v>
      </c>
      <c r="AS11" s="196">
        <v>10.49</v>
      </c>
      <c r="AT11" s="196">
        <v>19.97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15.54</v>
      </c>
      <c r="D12" s="196">
        <v>0</v>
      </c>
      <c r="E12" s="196">
        <v>0</v>
      </c>
      <c r="F12" s="196">
        <v>20.41</v>
      </c>
      <c r="G12" s="196">
        <v>0</v>
      </c>
      <c r="H12" s="196">
        <v>0</v>
      </c>
      <c r="I12" s="196">
        <v>9.8699999999999992</v>
      </c>
      <c r="J12" s="196">
        <v>0</v>
      </c>
      <c r="K12" s="196">
        <v>114.95</v>
      </c>
      <c r="L12" s="196">
        <v>8.4700000000000006</v>
      </c>
      <c r="M12" s="196">
        <v>2.27</v>
      </c>
      <c r="N12" s="196">
        <v>1.84</v>
      </c>
      <c r="O12" s="196">
        <v>2.6</v>
      </c>
      <c r="P12" s="196">
        <v>0.96</v>
      </c>
      <c r="Q12" s="196">
        <v>6.13</v>
      </c>
      <c r="R12" s="196">
        <v>11.87</v>
      </c>
      <c r="S12" s="196">
        <v>6.77</v>
      </c>
      <c r="T12" s="196">
        <v>0</v>
      </c>
      <c r="U12" s="196">
        <v>2.21</v>
      </c>
      <c r="V12" s="196">
        <v>6.21</v>
      </c>
      <c r="W12" s="196">
        <v>0.7</v>
      </c>
      <c r="X12" s="196">
        <v>0.98</v>
      </c>
      <c r="Y12" s="196">
        <v>0</v>
      </c>
      <c r="Z12" s="196">
        <v>4.34</v>
      </c>
      <c r="AA12" s="196">
        <v>25.15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3.69</v>
      </c>
      <c r="AS12" s="196">
        <v>10.49</v>
      </c>
      <c r="AT12" s="196">
        <v>19.97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15.54</v>
      </c>
      <c r="D13" s="196">
        <v>0</v>
      </c>
      <c r="E13" s="196">
        <v>0</v>
      </c>
      <c r="F13" s="196">
        <v>20.41</v>
      </c>
      <c r="G13" s="196">
        <v>0</v>
      </c>
      <c r="H13" s="196">
        <v>0</v>
      </c>
      <c r="I13" s="196">
        <v>9.8699999999999992</v>
      </c>
      <c r="J13" s="196">
        <v>0</v>
      </c>
      <c r="K13" s="196">
        <v>114.95</v>
      </c>
      <c r="L13" s="196">
        <v>8.4700000000000006</v>
      </c>
      <c r="M13" s="196">
        <v>2.27</v>
      </c>
      <c r="N13" s="196">
        <v>1.84</v>
      </c>
      <c r="O13" s="196">
        <v>2.6</v>
      </c>
      <c r="P13" s="196">
        <v>0.96</v>
      </c>
      <c r="Q13" s="196">
        <v>6.13</v>
      </c>
      <c r="R13" s="196">
        <v>11.87</v>
      </c>
      <c r="S13" s="196">
        <v>6.77</v>
      </c>
      <c r="T13" s="196">
        <v>0</v>
      </c>
      <c r="U13" s="196">
        <v>2.21</v>
      </c>
      <c r="V13" s="196">
        <v>6.21</v>
      </c>
      <c r="W13" s="196">
        <v>11.18</v>
      </c>
      <c r="X13" s="196">
        <v>0.98</v>
      </c>
      <c r="Y13" s="196">
        <v>0</v>
      </c>
      <c r="Z13" s="196">
        <v>35.42</v>
      </c>
      <c r="AA13" s="196">
        <v>25.15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3.69</v>
      </c>
      <c r="AS13" s="196">
        <v>10.49</v>
      </c>
      <c r="AT13" s="196">
        <v>19.97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15.54</v>
      </c>
      <c r="D14" s="196">
        <v>0</v>
      </c>
      <c r="E14" s="196">
        <v>0</v>
      </c>
      <c r="F14" s="196">
        <v>20.41</v>
      </c>
      <c r="G14" s="196">
        <v>0</v>
      </c>
      <c r="H14" s="196">
        <v>0</v>
      </c>
      <c r="I14" s="196">
        <v>9.8699999999999992</v>
      </c>
      <c r="J14" s="196">
        <v>0</v>
      </c>
      <c r="K14" s="196">
        <v>114.95</v>
      </c>
      <c r="L14" s="196">
        <v>8.4700000000000006</v>
      </c>
      <c r="M14" s="196">
        <v>2.27</v>
      </c>
      <c r="N14" s="196">
        <v>1.84</v>
      </c>
      <c r="O14" s="196">
        <v>2.6</v>
      </c>
      <c r="P14" s="196">
        <v>0.96</v>
      </c>
      <c r="Q14" s="196">
        <v>6.13</v>
      </c>
      <c r="R14" s="196">
        <v>11.87</v>
      </c>
      <c r="S14" s="196">
        <v>6.77</v>
      </c>
      <c r="T14" s="196">
        <v>0</v>
      </c>
      <c r="U14" s="196">
        <v>2.21</v>
      </c>
      <c r="V14" s="196">
        <v>6.21</v>
      </c>
      <c r="W14" s="196">
        <v>11.18</v>
      </c>
      <c r="X14" s="196">
        <v>0.98</v>
      </c>
      <c r="Y14" s="196">
        <v>0</v>
      </c>
      <c r="Z14" s="196">
        <v>35.42</v>
      </c>
      <c r="AA14" s="196">
        <v>25.15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3.69</v>
      </c>
      <c r="AS14" s="196">
        <v>10.49</v>
      </c>
      <c r="AT14" s="196">
        <v>19.97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15.54</v>
      </c>
      <c r="D15" s="196">
        <v>0</v>
      </c>
      <c r="E15" s="196">
        <v>0</v>
      </c>
      <c r="F15" s="196">
        <v>20.41</v>
      </c>
      <c r="G15" s="196">
        <v>0</v>
      </c>
      <c r="H15" s="196">
        <v>0</v>
      </c>
      <c r="I15" s="196">
        <v>9.8699999999999992</v>
      </c>
      <c r="J15" s="196">
        <v>0</v>
      </c>
      <c r="K15" s="196">
        <v>114.95</v>
      </c>
      <c r="L15" s="196">
        <v>8.4700000000000006</v>
      </c>
      <c r="M15" s="196">
        <v>2.27</v>
      </c>
      <c r="N15" s="196">
        <v>1.84</v>
      </c>
      <c r="O15" s="196">
        <v>2.6</v>
      </c>
      <c r="P15" s="196">
        <v>0.96</v>
      </c>
      <c r="Q15" s="196">
        <v>6.13</v>
      </c>
      <c r="R15" s="196">
        <v>11.87</v>
      </c>
      <c r="S15" s="196">
        <v>6.77</v>
      </c>
      <c r="T15" s="196">
        <v>0</v>
      </c>
      <c r="U15" s="196">
        <v>2.21</v>
      </c>
      <c r="V15" s="196">
        <v>6.21</v>
      </c>
      <c r="W15" s="196">
        <v>11.18</v>
      </c>
      <c r="X15" s="196">
        <v>0.98</v>
      </c>
      <c r="Y15" s="196">
        <v>0</v>
      </c>
      <c r="Z15" s="196">
        <v>35.42</v>
      </c>
      <c r="AA15" s="196">
        <v>25.15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3.69</v>
      </c>
      <c r="AS15" s="196">
        <v>10.49</v>
      </c>
      <c r="AT15" s="196">
        <v>19.97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15.54</v>
      </c>
      <c r="D16" s="196">
        <v>0</v>
      </c>
      <c r="E16" s="196">
        <v>0</v>
      </c>
      <c r="F16" s="196">
        <v>20.41</v>
      </c>
      <c r="G16" s="196">
        <v>0</v>
      </c>
      <c r="H16" s="196">
        <v>0</v>
      </c>
      <c r="I16" s="196">
        <v>9.8699999999999992</v>
      </c>
      <c r="J16" s="196">
        <v>0</v>
      </c>
      <c r="K16" s="196">
        <v>114.95</v>
      </c>
      <c r="L16" s="196">
        <v>8.4700000000000006</v>
      </c>
      <c r="M16" s="196">
        <v>2.27</v>
      </c>
      <c r="N16" s="196">
        <v>1.84</v>
      </c>
      <c r="O16" s="196">
        <v>2.6</v>
      </c>
      <c r="P16" s="196">
        <v>0.96</v>
      </c>
      <c r="Q16" s="196">
        <v>6.13</v>
      </c>
      <c r="R16" s="196">
        <v>11.87</v>
      </c>
      <c r="S16" s="196">
        <v>6.77</v>
      </c>
      <c r="T16" s="196">
        <v>0</v>
      </c>
      <c r="U16" s="196">
        <v>2.21</v>
      </c>
      <c r="V16" s="196">
        <v>6.21</v>
      </c>
      <c r="W16" s="196">
        <v>11.18</v>
      </c>
      <c r="X16" s="196">
        <v>0.98</v>
      </c>
      <c r="Y16" s="196">
        <v>0</v>
      </c>
      <c r="Z16" s="196">
        <v>35.42</v>
      </c>
      <c r="AA16" s="196">
        <v>25.15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3.69</v>
      </c>
      <c r="AS16" s="196">
        <v>10.49</v>
      </c>
      <c r="AT16" s="196">
        <v>19.97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15.54</v>
      </c>
      <c r="D17" s="196">
        <v>0</v>
      </c>
      <c r="E17" s="196">
        <v>0</v>
      </c>
      <c r="F17" s="196">
        <v>20.41</v>
      </c>
      <c r="G17" s="196">
        <v>0</v>
      </c>
      <c r="H17" s="196">
        <v>0</v>
      </c>
      <c r="I17" s="196">
        <v>9.8699999999999992</v>
      </c>
      <c r="J17" s="196">
        <v>0</v>
      </c>
      <c r="K17" s="196">
        <v>114.95</v>
      </c>
      <c r="L17" s="196">
        <v>8.4700000000000006</v>
      </c>
      <c r="M17" s="196">
        <v>2.27</v>
      </c>
      <c r="N17" s="196">
        <v>1.84</v>
      </c>
      <c r="O17" s="196">
        <v>2.6</v>
      </c>
      <c r="P17" s="196">
        <v>0.96</v>
      </c>
      <c r="Q17" s="196">
        <v>6.13</v>
      </c>
      <c r="R17" s="196">
        <v>11.87</v>
      </c>
      <c r="S17" s="196">
        <v>6.77</v>
      </c>
      <c r="T17" s="196">
        <v>0</v>
      </c>
      <c r="U17" s="196">
        <v>2.21</v>
      </c>
      <c r="V17" s="196">
        <v>6.21</v>
      </c>
      <c r="W17" s="196">
        <v>0.7</v>
      </c>
      <c r="X17" s="196">
        <v>0.98</v>
      </c>
      <c r="Y17" s="196">
        <v>0</v>
      </c>
      <c r="Z17" s="196">
        <v>4.34</v>
      </c>
      <c r="AA17" s="196">
        <v>25.15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3.69</v>
      </c>
      <c r="AS17" s="196">
        <v>10.49</v>
      </c>
      <c r="AT17" s="196">
        <v>19.97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15.54</v>
      </c>
      <c r="D18" s="196">
        <v>0</v>
      </c>
      <c r="E18" s="196">
        <v>0</v>
      </c>
      <c r="F18" s="196">
        <v>20.41</v>
      </c>
      <c r="G18" s="196">
        <v>0</v>
      </c>
      <c r="H18" s="196">
        <v>0</v>
      </c>
      <c r="I18" s="196">
        <v>9.8699999999999992</v>
      </c>
      <c r="J18" s="196">
        <v>0</v>
      </c>
      <c r="K18" s="196">
        <v>114.95</v>
      </c>
      <c r="L18" s="196">
        <v>8.4700000000000006</v>
      </c>
      <c r="M18" s="196">
        <v>2.27</v>
      </c>
      <c r="N18" s="196">
        <v>1.84</v>
      </c>
      <c r="O18" s="196">
        <v>2.6</v>
      </c>
      <c r="P18" s="196">
        <v>0.96</v>
      </c>
      <c r="Q18" s="196">
        <v>6.13</v>
      </c>
      <c r="R18" s="196">
        <v>11.87</v>
      </c>
      <c r="S18" s="196">
        <v>6.77</v>
      </c>
      <c r="T18" s="196">
        <v>0</v>
      </c>
      <c r="U18" s="196">
        <v>2.21</v>
      </c>
      <c r="V18" s="196">
        <v>6.21</v>
      </c>
      <c r="W18" s="196">
        <v>0.7</v>
      </c>
      <c r="X18" s="196">
        <v>0.98</v>
      </c>
      <c r="Y18" s="196">
        <v>0</v>
      </c>
      <c r="Z18" s="196">
        <v>4.34</v>
      </c>
      <c r="AA18" s="196">
        <v>25.15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3.69</v>
      </c>
      <c r="AS18" s="196">
        <v>10.49</v>
      </c>
      <c r="AT18" s="196">
        <v>19.97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15.54</v>
      </c>
      <c r="D19" s="196">
        <v>0</v>
      </c>
      <c r="E19" s="196">
        <v>0</v>
      </c>
      <c r="F19" s="196">
        <v>20.41</v>
      </c>
      <c r="G19" s="196">
        <v>0</v>
      </c>
      <c r="H19" s="196">
        <v>0</v>
      </c>
      <c r="I19" s="196">
        <v>9.8699999999999992</v>
      </c>
      <c r="J19" s="196">
        <v>0</v>
      </c>
      <c r="K19" s="196">
        <v>114.95</v>
      </c>
      <c r="L19" s="196">
        <v>8.4700000000000006</v>
      </c>
      <c r="M19" s="196">
        <v>2.27</v>
      </c>
      <c r="N19" s="196">
        <v>1.84</v>
      </c>
      <c r="O19" s="196">
        <v>2.6</v>
      </c>
      <c r="P19" s="196">
        <v>0.96</v>
      </c>
      <c r="Q19" s="196">
        <v>6.13</v>
      </c>
      <c r="R19" s="196">
        <v>11.87</v>
      </c>
      <c r="S19" s="196">
        <v>6.77</v>
      </c>
      <c r="T19" s="196">
        <v>0</v>
      </c>
      <c r="U19" s="196">
        <v>2.21</v>
      </c>
      <c r="V19" s="196">
        <v>6.21</v>
      </c>
      <c r="W19" s="196">
        <v>0.7</v>
      </c>
      <c r="X19" s="196">
        <v>0.98</v>
      </c>
      <c r="Y19" s="196">
        <v>0</v>
      </c>
      <c r="Z19" s="196">
        <v>4.34</v>
      </c>
      <c r="AA19" s="196">
        <v>25.15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3.69</v>
      </c>
      <c r="AS19" s="196">
        <v>10.49</v>
      </c>
      <c r="AT19" s="196">
        <v>19.97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15.54</v>
      </c>
      <c r="D20" s="196">
        <v>0</v>
      </c>
      <c r="E20" s="196">
        <v>0</v>
      </c>
      <c r="F20" s="196">
        <v>20.41</v>
      </c>
      <c r="G20" s="196">
        <v>0</v>
      </c>
      <c r="H20" s="196">
        <v>0</v>
      </c>
      <c r="I20" s="196">
        <v>9.8699999999999992</v>
      </c>
      <c r="J20" s="196">
        <v>0</v>
      </c>
      <c r="K20" s="196">
        <v>114.95</v>
      </c>
      <c r="L20" s="196">
        <v>8.4700000000000006</v>
      </c>
      <c r="M20" s="196">
        <v>2.27</v>
      </c>
      <c r="N20" s="196">
        <v>1.84</v>
      </c>
      <c r="O20" s="196">
        <v>2.6</v>
      </c>
      <c r="P20" s="196">
        <v>0.96</v>
      </c>
      <c r="Q20" s="196">
        <v>6.13</v>
      </c>
      <c r="R20" s="196">
        <v>11.87</v>
      </c>
      <c r="S20" s="196">
        <v>6.77</v>
      </c>
      <c r="T20" s="196">
        <v>0</v>
      </c>
      <c r="U20" s="196">
        <v>2.21</v>
      </c>
      <c r="V20" s="196">
        <v>6.21</v>
      </c>
      <c r="W20" s="196">
        <v>0.7</v>
      </c>
      <c r="X20" s="196">
        <v>0.98</v>
      </c>
      <c r="Y20" s="196">
        <v>0</v>
      </c>
      <c r="Z20" s="196">
        <v>4.34</v>
      </c>
      <c r="AA20" s="196">
        <v>25.15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3.69</v>
      </c>
      <c r="AS20" s="196">
        <v>10.49</v>
      </c>
      <c r="AT20" s="196">
        <v>19.97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15.54</v>
      </c>
      <c r="D21" s="196">
        <v>0</v>
      </c>
      <c r="E21" s="196">
        <v>0</v>
      </c>
      <c r="F21" s="196">
        <v>20.41</v>
      </c>
      <c r="G21" s="196">
        <v>0</v>
      </c>
      <c r="H21" s="196">
        <v>0</v>
      </c>
      <c r="I21" s="196">
        <v>9.8699999999999992</v>
      </c>
      <c r="J21" s="196">
        <v>0</v>
      </c>
      <c r="K21" s="196">
        <v>76.930000000000007</v>
      </c>
      <c r="L21" s="196">
        <v>8.4700000000000006</v>
      </c>
      <c r="M21" s="196">
        <v>2.27</v>
      </c>
      <c r="N21" s="196">
        <v>1.84</v>
      </c>
      <c r="O21" s="196">
        <v>2.6</v>
      </c>
      <c r="P21" s="196">
        <v>0.96</v>
      </c>
      <c r="Q21" s="196">
        <v>6.13</v>
      </c>
      <c r="R21" s="196">
        <v>11.87</v>
      </c>
      <c r="S21" s="196">
        <v>6.77</v>
      </c>
      <c r="T21" s="196">
        <v>0</v>
      </c>
      <c r="U21" s="196">
        <v>2.21</v>
      </c>
      <c r="V21" s="196">
        <v>0.32</v>
      </c>
      <c r="W21" s="196">
        <v>0.7</v>
      </c>
      <c r="X21" s="196">
        <v>0.98</v>
      </c>
      <c r="Y21" s="196">
        <v>0</v>
      </c>
      <c r="Z21" s="196">
        <v>4.34</v>
      </c>
      <c r="AA21" s="196">
        <v>1.41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3.69</v>
      </c>
      <c r="AS21" s="196">
        <v>10.49</v>
      </c>
      <c r="AT21" s="196">
        <v>19.97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15.54</v>
      </c>
      <c r="D22" s="196">
        <v>0</v>
      </c>
      <c r="E22" s="196">
        <v>0</v>
      </c>
      <c r="F22" s="196">
        <v>20.41</v>
      </c>
      <c r="G22" s="196">
        <v>0</v>
      </c>
      <c r="H22" s="196">
        <v>0</v>
      </c>
      <c r="I22" s="196">
        <v>9.8699999999999992</v>
      </c>
      <c r="J22" s="196">
        <v>0</v>
      </c>
      <c r="K22" s="196">
        <v>52.25</v>
      </c>
      <c r="L22" s="196">
        <v>8.4700000000000006</v>
      </c>
      <c r="M22" s="196">
        <v>2.27</v>
      </c>
      <c r="N22" s="196">
        <v>1.84</v>
      </c>
      <c r="O22" s="196">
        <v>2.6</v>
      </c>
      <c r="P22" s="196">
        <v>0.96</v>
      </c>
      <c r="Q22" s="196">
        <v>6.13</v>
      </c>
      <c r="R22" s="196">
        <v>11.87</v>
      </c>
      <c r="S22" s="196">
        <v>6.77</v>
      </c>
      <c r="T22" s="196">
        <v>0</v>
      </c>
      <c r="U22" s="196">
        <v>2.21</v>
      </c>
      <c r="V22" s="196">
        <v>0.32</v>
      </c>
      <c r="W22" s="196">
        <v>0.7</v>
      </c>
      <c r="X22" s="196">
        <v>0.98</v>
      </c>
      <c r="Y22" s="196">
        <v>0</v>
      </c>
      <c r="Z22" s="196">
        <v>4.34</v>
      </c>
      <c r="AA22" s="196">
        <v>1.41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3.69</v>
      </c>
      <c r="AS22" s="196">
        <v>10.49</v>
      </c>
      <c r="AT22" s="196">
        <v>19.97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15.54</v>
      </c>
      <c r="D23" s="196">
        <v>0</v>
      </c>
      <c r="E23" s="196">
        <v>0</v>
      </c>
      <c r="F23" s="196">
        <v>20.41</v>
      </c>
      <c r="G23" s="196">
        <v>0</v>
      </c>
      <c r="H23" s="196">
        <v>0</v>
      </c>
      <c r="I23" s="196">
        <v>9.8699999999999992</v>
      </c>
      <c r="J23" s="196">
        <v>0</v>
      </c>
      <c r="K23" s="196">
        <v>52.25</v>
      </c>
      <c r="L23" s="196">
        <v>8.4700000000000006</v>
      </c>
      <c r="M23" s="196">
        <v>2.27</v>
      </c>
      <c r="N23" s="196">
        <v>1.84</v>
      </c>
      <c r="O23" s="196">
        <v>2.6</v>
      </c>
      <c r="P23" s="196">
        <v>0.96</v>
      </c>
      <c r="Q23" s="196">
        <v>6.13</v>
      </c>
      <c r="R23" s="196">
        <v>11.87</v>
      </c>
      <c r="S23" s="196">
        <v>6.77</v>
      </c>
      <c r="T23" s="196">
        <v>0</v>
      </c>
      <c r="U23" s="196">
        <v>2.21</v>
      </c>
      <c r="V23" s="196">
        <v>2.2400000000000002</v>
      </c>
      <c r="W23" s="196">
        <v>0.71</v>
      </c>
      <c r="X23" s="196">
        <v>0.98</v>
      </c>
      <c r="Y23" s="196">
        <v>0</v>
      </c>
      <c r="Z23" s="196">
        <v>4.34</v>
      </c>
      <c r="AA23" s="196">
        <v>1.41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3.69</v>
      </c>
      <c r="AS23" s="196">
        <v>10.49</v>
      </c>
      <c r="AT23" s="196">
        <v>19.97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15.54</v>
      </c>
      <c r="D24" s="196">
        <v>0</v>
      </c>
      <c r="E24" s="196">
        <v>0</v>
      </c>
      <c r="F24" s="196">
        <v>20.41</v>
      </c>
      <c r="G24" s="196">
        <v>0</v>
      </c>
      <c r="H24" s="196">
        <v>0</v>
      </c>
      <c r="I24" s="196">
        <v>9.8699999999999992</v>
      </c>
      <c r="J24" s="196">
        <v>0</v>
      </c>
      <c r="K24" s="196">
        <v>22.82</v>
      </c>
      <c r="L24" s="196">
        <v>8.4700000000000006</v>
      </c>
      <c r="M24" s="196">
        <v>2.27</v>
      </c>
      <c r="N24" s="196">
        <v>1.84</v>
      </c>
      <c r="O24" s="196">
        <v>2.6</v>
      </c>
      <c r="P24" s="196">
        <v>0.96</v>
      </c>
      <c r="Q24" s="196">
        <v>6.13</v>
      </c>
      <c r="R24" s="196">
        <v>11.87</v>
      </c>
      <c r="S24" s="196">
        <v>6.77</v>
      </c>
      <c r="T24" s="196">
        <v>0</v>
      </c>
      <c r="U24" s="196">
        <v>2.21</v>
      </c>
      <c r="V24" s="196">
        <v>0.32</v>
      </c>
      <c r="W24" s="196">
        <v>0.71</v>
      </c>
      <c r="X24" s="196">
        <v>0.98</v>
      </c>
      <c r="Y24" s="196">
        <v>0</v>
      </c>
      <c r="Z24" s="196">
        <v>4.34</v>
      </c>
      <c r="AA24" s="196">
        <v>1.41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3.69</v>
      </c>
      <c r="AS24" s="196">
        <v>10.49</v>
      </c>
      <c r="AT24" s="196">
        <v>19.97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15.54</v>
      </c>
      <c r="D25" s="196">
        <v>0</v>
      </c>
      <c r="E25" s="196">
        <v>0</v>
      </c>
      <c r="F25" s="196">
        <v>20.41</v>
      </c>
      <c r="G25" s="196">
        <v>0</v>
      </c>
      <c r="H25" s="196">
        <v>0</v>
      </c>
      <c r="I25" s="196">
        <v>9.8699999999999992</v>
      </c>
      <c r="J25" s="196">
        <v>0</v>
      </c>
      <c r="K25" s="196">
        <v>9.0399999999999991</v>
      </c>
      <c r="L25" s="196">
        <v>8.4700000000000006</v>
      </c>
      <c r="M25" s="196">
        <v>2.27</v>
      </c>
      <c r="N25" s="196">
        <v>1.84</v>
      </c>
      <c r="O25" s="196">
        <v>2.6</v>
      </c>
      <c r="P25" s="196">
        <v>0.96</v>
      </c>
      <c r="Q25" s="196">
        <v>6.13</v>
      </c>
      <c r="R25" s="196">
        <v>11.87</v>
      </c>
      <c r="S25" s="196">
        <v>6.77</v>
      </c>
      <c r="T25" s="196">
        <v>0</v>
      </c>
      <c r="U25" s="196">
        <v>2.21</v>
      </c>
      <c r="V25" s="196">
        <v>0.32</v>
      </c>
      <c r="W25" s="196">
        <v>0.71</v>
      </c>
      <c r="X25" s="196">
        <v>0.98</v>
      </c>
      <c r="Y25" s="196">
        <v>0</v>
      </c>
      <c r="Z25" s="196">
        <v>4.34</v>
      </c>
      <c r="AA25" s="196">
        <v>1.41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3.69</v>
      </c>
      <c r="AS25" s="196">
        <v>10.49</v>
      </c>
      <c r="AT25" s="196">
        <v>19.97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15.54</v>
      </c>
      <c r="D26" s="196">
        <v>0</v>
      </c>
      <c r="E26" s="196">
        <v>0</v>
      </c>
      <c r="F26" s="196">
        <v>20.41</v>
      </c>
      <c r="G26" s="196">
        <v>0</v>
      </c>
      <c r="H26" s="196">
        <v>0</v>
      </c>
      <c r="I26" s="196">
        <v>9.8699999999999992</v>
      </c>
      <c r="J26" s="196">
        <v>0</v>
      </c>
      <c r="K26" s="196">
        <v>9.0399999999999991</v>
      </c>
      <c r="L26" s="196">
        <v>8.4700000000000006</v>
      </c>
      <c r="M26" s="196">
        <v>2.27</v>
      </c>
      <c r="N26" s="196">
        <v>1.84</v>
      </c>
      <c r="O26" s="196">
        <v>2.6</v>
      </c>
      <c r="P26" s="196">
        <v>0.96</v>
      </c>
      <c r="Q26" s="196">
        <v>6.13</v>
      </c>
      <c r="R26" s="196">
        <v>11.87</v>
      </c>
      <c r="S26" s="196">
        <v>6.77</v>
      </c>
      <c r="T26" s="196">
        <v>0</v>
      </c>
      <c r="U26" s="196">
        <v>2.21</v>
      </c>
      <c r="V26" s="196">
        <v>0.32</v>
      </c>
      <c r="W26" s="196">
        <v>0.71</v>
      </c>
      <c r="X26" s="196">
        <v>0.98</v>
      </c>
      <c r="Y26" s="196">
        <v>0</v>
      </c>
      <c r="Z26" s="196">
        <v>4.34</v>
      </c>
      <c r="AA26" s="196">
        <v>1.41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3.69</v>
      </c>
      <c r="AS26" s="196">
        <v>10.49</v>
      </c>
      <c r="AT26" s="196">
        <v>19.97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15.36</v>
      </c>
      <c r="D27" s="196">
        <v>0</v>
      </c>
      <c r="E27" s="196">
        <v>0</v>
      </c>
      <c r="F27" s="196">
        <v>20.32</v>
      </c>
      <c r="G27" s="196">
        <v>0</v>
      </c>
      <c r="H27" s="196">
        <v>0</v>
      </c>
      <c r="I27" s="196">
        <v>9.8699999999999992</v>
      </c>
      <c r="J27" s="196">
        <v>0</v>
      </c>
      <c r="K27" s="196">
        <v>9.0399999999999991</v>
      </c>
      <c r="L27" s="196">
        <v>8.4700000000000006</v>
      </c>
      <c r="M27" s="196">
        <v>2.27</v>
      </c>
      <c r="N27" s="196">
        <v>1.84</v>
      </c>
      <c r="O27" s="196">
        <v>2.6</v>
      </c>
      <c r="P27" s="196">
        <v>0.96</v>
      </c>
      <c r="Q27" s="196">
        <v>6.13</v>
      </c>
      <c r="R27" s="196">
        <v>11.87</v>
      </c>
      <c r="S27" s="196">
        <v>6.77</v>
      </c>
      <c r="T27" s="196">
        <v>0</v>
      </c>
      <c r="U27" s="196">
        <v>2.21</v>
      </c>
      <c r="V27" s="196">
        <v>0.32</v>
      </c>
      <c r="W27" s="196">
        <v>0.71</v>
      </c>
      <c r="X27" s="196">
        <v>0.98</v>
      </c>
      <c r="Y27" s="196">
        <v>0</v>
      </c>
      <c r="Z27" s="196">
        <v>4.34</v>
      </c>
      <c r="AA27" s="196">
        <v>1.4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3.69</v>
      </c>
      <c r="AS27" s="196">
        <v>10.49</v>
      </c>
      <c r="AT27" s="196">
        <v>19.97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15.36</v>
      </c>
      <c r="D28" s="196">
        <v>0</v>
      </c>
      <c r="E28" s="196">
        <v>0</v>
      </c>
      <c r="F28" s="196">
        <v>20.32</v>
      </c>
      <c r="G28" s="196">
        <v>0</v>
      </c>
      <c r="H28" s="196">
        <v>0</v>
      </c>
      <c r="I28" s="196">
        <v>9.8699999999999992</v>
      </c>
      <c r="J28" s="196">
        <v>0</v>
      </c>
      <c r="K28" s="196">
        <v>9.0399999999999991</v>
      </c>
      <c r="L28" s="196">
        <v>8.4700000000000006</v>
      </c>
      <c r="M28" s="196">
        <v>2.27</v>
      </c>
      <c r="N28" s="196">
        <v>1.84</v>
      </c>
      <c r="O28" s="196">
        <v>2.6</v>
      </c>
      <c r="P28" s="196">
        <v>0.96</v>
      </c>
      <c r="Q28" s="196">
        <v>6.13</v>
      </c>
      <c r="R28" s="196">
        <v>11.87</v>
      </c>
      <c r="S28" s="196">
        <v>6.77</v>
      </c>
      <c r="T28" s="196">
        <v>0</v>
      </c>
      <c r="U28" s="196">
        <v>2.21</v>
      </c>
      <c r="V28" s="196">
        <v>0.32</v>
      </c>
      <c r="W28" s="196">
        <v>0.71</v>
      </c>
      <c r="X28" s="196">
        <v>0.98</v>
      </c>
      <c r="Y28" s="196">
        <v>0</v>
      </c>
      <c r="Z28" s="196">
        <v>4.34</v>
      </c>
      <c r="AA28" s="196">
        <v>1.4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3.69</v>
      </c>
      <c r="AS28" s="196">
        <v>10.49</v>
      </c>
      <c r="AT28" s="196">
        <v>19.97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15.36</v>
      </c>
      <c r="D29" s="196">
        <v>0</v>
      </c>
      <c r="E29" s="196">
        <v>0</v>
      </c>
      <c r="F29" s="196">
        <v>20.32</v>
      </c>
      <c r="G29" s="196">
        <v>0</v>
      </c>
      <c r="H29" s="196">
        <v>0</v>
      </c>
      <c r="I29" s="196">
        <v>9.8699999999999992</v>
      </c>
      <c r="J29" s="196">
        <v>0</v>
      </c>
      <c r="K29" s="196">
        <v>9.0399999999999991</v>
      </c>
      <c r="L29" s="196">
        <v>6.54</v>
      </c>
      <c r="M29" s="196">
        <v>2.27</v>
      </c>
      <c r="N29" s="196">
        <v>1.84</v>
      </c>
      <c r="O29" s="196">
        <v>2.6</v>
      </c>
      <c r="P29" s="196">
        <v>0.96</v>
      </c>
      <c r="Q29" s="196">
        <v>0.32</v>
      </c>
      <c r="R29" s="196">
        <v>5.58</v>
      </c>
      <c r="S29" s="196">
        <v>4.38</v>
      </c>
      <c r="T29" s="196">
        <v>0</v>
      </c>
      <c r="U29" s="196">
        <v>2.21</v>
      </c>
      <c r="V29" s="196">
        <v>0.32</v>
      </c>
      <c r="W29" s="196">
        <v>0.71</v>
      </c>
      <c r="X29" s="196">
        <v>0.98</v>
      </c>
      <c r="Y29" s="196">
        <v>0</v>
      </c>
      <c r="Z29" s="196">
        <v>4.34</v>
      </c>
      <c r="AA29" s="196">
        <v>1.41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3.69</v>
      </c>
      <c r="AS29" s="196">
        <v>10.49</v>
      </c>
      <c r="AT29" s="196">
        <v>19.97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15.36</v>
      </c>
      <c r="D30" s="196">
        <v>0</v>
      </c>
      <c r="E30" s="196">
        <v>0</v>
      </c>
      <c r="F30" s="196">
        <v>20.32</v>
      </c>
      <c r="G30" s="196">
        <v>0</v>
      </c>
      <c r="H30" s="196">
        <v>0</v>
      </c>
      <c r="I30" s="196">
        <v>9.8699999999999992</v>
      </c>
      <c r="J30" s="196">
        <v>0</v>
      </c>
      <c r="K30" s="196">
        <v>9.0399999999999991</v>
      </c>
      <c r="L30" s="196">
        <v>6.54</v>
      </c>
      <c r="M30" s="196">
        <v>2.27</v>
      </c>
      <c r="N30" s="196">
        <v>1.84</v>
      </c>
      <c r="O30" s="196">
        <v>2.6</v>
      </c>
      <c r="P30" s="196">
        <v>0.96</v>
      </c>
      <c r="Q30" s="196">
        <v>0.32</v>
      </c>
      <c r="R30" s="196">
        <v>3.77</v>
      </c>
      <c r="S30" s="196">
        <v>2.65</v>
      </c>
      <c r="T30" s="196">
        <v>0</v>
      </c>
      <c r="U30" s="196">
        <v>2.21</v>
      </c>
      <c r="V30" s="196">
        <v>0.32</v>
      </c>
      <c r="W30" s="196">
        <v>0.71</v>
      </c>
      <c r="X30" s="196">
        <v>0.98</v>
      </c>
      <c r="Y30" s="196">
        <v>0</v>
      </c>
      <c r="Z30" s="196">
        <v>4.34</v>
      </c>
      <c r="AA30" s="196">
        <v>1.41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3.69</v>
      </c>
      <c r="AS30" s="196">
        <v>10.49</v>
      </c>
      <c r="AT30" s="196">
        <v>19.97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15.36</v>
      </c>
      <c r="D31" s="196">
        <v>0</v>
      </c>
      <c r="E31" s="196">
        <v>0</v>
      </c>
      <c r="F31" s="196">
        <v>20.32</v>
      </c>
      <c r="G31" s="196">
        <v>0</v>
      </c>
      <c r="H31" s="196">
        <v>0</v>
      </c>
      <c r="I31" s="196">
        <v>9.8699999999999992</v>
      </c>
      <c r="J31" s="196">
        <v>0</v>
      </c>
      <c r="K31" s="196">
        <v>9.0399999999999991</v>
      </c>
      <c r="L31" s="196">
        <v>6.54</v>
      </c>
      <c r="M31" s="196">
        <v>2.27</v>
      </c>
      <c r="N31" s="196">
        <v>1.84</v>
      </c>
      <c r="O31" s="196">
        <v>2.6</v>
      </c>
      <c r="P31" s="196">
        <v>0.96</v>
      </c>
      <c r="Q31" s="196">
        <v>0.32</v>
      </c>
      <c r="R31" s="196">
        <v>0.66</v>
      </c>
      <c r="S31" s="196">
        <v>0.41</v>
      </c>
      <c r="T31" s="196">
        <v>0</v>
      </c>
      <c r="U31" s="196">
        <v>2.21</v>
      </c>
      <c r="V31" s="196">
        <v>0.32</v>
      </c>
      <c r="W31" s="196">
        <v>0.71</v>
      </c>
      <c r="X31" s="196">
        <v>0.98</v>
      </c>
      <c r="Y31" s="196">
        <v>0</v>
      </c>
      <c r="Z31" s="196">
        <v>4.34</v>
      </c>
      <c r="AA31" s="196">
        <v>1.41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3.69</v>
      </c>
      <c r="AS31" s="196">
        <v>10.49</v>
      </c>
      <c r="AT31" s="196">
        <v>19.97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15.36</v>
      </c>
      <c r="D32" s="196">
        <v>0</v>
      </c>
      <c r="E32" s="196">
        <v>0</v>
      </c>
      <c r="F32" s="196">
        <v>20.32</v>
      </c>
      <c r="G32" s="196">
        <v>0</v>
      </c>
      <c r="H32" s="196">
        <v>0</v>
      </c>
      <c r="I32" s="196">
        <v>9.8699999999999992</v>
      </c>
      <c r="J32" s="196">
        <v>0</v>
      </c>
      <c r="K32" s="196">
        <v>9.0399999999999991</v>
      </c>
      <c r="L32" s="196">
        <v>6.54</v>
      </c>
      <c r="M32" s="196">
        <v>2.27</v>
      </c>
      <c r="N32" s="196">
        <v>1.84</v>
      </c>
      <c r="O32" s="196">
        <v>2.6</v>
      </c>
      <c r="P32" s="196">
        <v>0.96</v>
      </c>
      <c r="Q32" s="196">
        <v>0.32</v>
      </c>
      <c r="R32" s="196">
        <v>0.66</v>
      </c>
      <c r="S32" s="196">
        <v>0.41</v>
      </c>
      <c r="T32" s="196">
        <v>0</v>
      </c>
      <c r="U32" s="196">
        <v>2.21</v>
      </c>
      <c r="V32" s="196">
        <v>0.32</v>
      </c>
      <c r="W32" s="196">
        <v>0.71</v>
      </c>
      <c r="X32" s="196">
        <v>0.98</v>
      </c>
      <c r="Y32" s="196">
        <v>0</v>
      </c>
      <c r="Z32" s="196">
        <v>4.34</v>
      </c>
      <c r="AA32" s="196">
        <v>1.41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3.69</v>
      </c>
      <c r="AS32" s="196">
        <v>10.49</v>
      </c>
      <c r="AT32" s="196">
        <v>19.97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15.36</v>
      </c>
      <c r="D33" s="196">
        <v>0</v>
      </c>
      <c r="E33" s="196">
        <v>0</v>
      </c>
      <c r="F33" s="196">
        <v>20.32</v>
      </c>
      <c r="G33" s="196">
        <v>0</v>
      </c>
      <c r="H33" s="196">
        <v>0</v>
      </c>
      <c r="I33" s="196">
        <v>9.8699999999999992</v>
      </c>
      <c r="J33" s="196">
        <v>0</v>
      </c>
      <c r="K33" s="196">
        <v>9.0399999999999991</v>
      </c>
      <c r="L33" s="196">
        <v>6.54</v>
      </c>
      <c r="M33" s="196">
        <v>2.27</v>
      </c>
      <c r="N33" s="196">
        <v>1.84</v>
      </c>
      <c r="O33" s="196">
        <v>2.6</v>
      </c>
      <c r="P33" s="196">
        <v>0.96</v>
      </c>
      <c r="Q33" s="196">
        <v>0.32</v>
      </c>
      <c r="R33" s="196">
        <v>0.66</v>
      </c>
      <c r="S33" s="196">
        <v>0.41</v>
      </c>
      <c r="T33" s="196">
        <v>0</v>
      </c>
      <c r="U33" s="196">
        <v>2.21</v>
      </c>
      <c r="V33" s="196">
        <v>0.32</v>
      </c>
      <c r="W33" s="196">
        <v>0.71</v>
      </c>
      <c r="X33" s="196">
        <v>0.98</v>
      </c>
      <c r="Y33" s="196">
        <v>0</v>
      </c>
      <c r="Z33" s="196">
        <v>4.34</v>
      </c>
      <c r="AA33" s="196">
        <v>1.4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3.69</v>
      </c>
      <c r="AS33" s="196">
        <v>10.49</v>
      </c>
      <c r="AT33" s="196">
        <v>19.97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15.36</v>
      </c>
      <c r="D34" s="196">
        <v>0</v>
      </c>
      <c r="E34" s="196">
        <v>0</v>
      </c>
      <c r="F34" s="196">
        <v>20.32</v>
      </c>
      <c r="G34" s="196">
        <v>0</v>
      </c>
      <c r="H34" s="196">
        <v>0</v>
      </c>
      <c r="I34" s="196">
        <v>9.8699999999999992</v>
      </c>
      <c r="J34" s="196">
        <v>0</v>
      </c>
      <c r="K34" s="196">
        <v>9.0399999999999991</v>
      </c>
      <c r="L34" s="196">
        <v>6.54</v>
      </c>
      <c r="M34" s="196">
        <v>2.27</v>
      </c>
      <c r="N34" s="196">
        <v>1.84</v>
      </c>
      <c r="O34" s="196">
        <v>2.6</v>
      </c>
      <c r="P34" s="196">
        <v>0.96</v>
      </c>
      <c r="Q34" s="196">
        <v>0.32</v>
      </c>
      <c r="R34" s="196">
        <v>0.66</v>
      </c>
      <c r="S34" s="196">
        <v>0.41</v>
      </c>
      <c r="T34" s="196">
        <v>0</v>
      </c>
      <c r="U34" s="196">
        <v>2.21</v>
      </c>
      <c r="V34" s="196">
        <v>0.32</v>
      </c>
      <c r="W34" s="196">
        <v>0.71</v>
      </c>
      <c r="X34" s="196">
        <v>0.98</v>
      </c>
      <c r="Y34" s="196">
        <v>0</v>
      </c>
      <c r="Z34" s="196">
        <v>4.34</v>
      </c>
      <c r="AA34" s="196">
        <v>1.4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3.69</v>
      </c>
      <c r="AS34" s="196">
        <v>10.49</v>
      </c>
      <c r="AT34" s="196">
        <v>19.97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15.22</v>
      </c>
      <c r="D35" s="196">
        <v>0</v>
      </c>
      <c r="E35" s="196">
        <v>0</v>
      </c>
      <c r="F35" s="196">
        <v>20.32</v>
      </c>
      <c r="G35" s="196">
        <v>0</v>
      </c>
      <c r="H35" s="196">
        <v>0</v>
      </c>
      <c r="I35" s="196">
        <v>9.8699999999999992</v>
      </c>
      <c r="J35" s="196">
        <v>0</v>
      </c>
      <c r="K35" s="196">
        <v>6.61</v>
      </c>
      <c r="L35" s="196">
        <v>8.4700000000000006</v>
      </c>
      <c r="M35" s="196">
        <v>2.27</v>
      </c>
      <c r="N35" s="196">
        <v>1.84</v>
      </c>
      <c r="O35" s="196">
        <v>2.6</v>
      </c>
      <c r="P35" s="196">
        <v>0.96</v>
      </c>
      <c r="Q35" s="196">
        <v>6.13</v>
      </c>
      <c r="R35" s="196">
        <v>11.87</v>
      </c>
      <c r="S35" s="196">
        <v>6.77</v>
      </c>
      <c r="T35" s="196">
        <v>0</v>
      </c>
      <c r="U35" s="196">
        <v>2.21</v>
      </c>
      <c r="V35" s="196">
        <v>0.32</v>
      </c>
      <c r="W35" s="196">
        <v>0.71</v>
      </c>
      <c r="X35" s="196">
        <v>0.98</v>
      </c>
      <c r="Y35" s="196">
        <v>0</v>
      </c>
      <c r="Z35" s="196">
        <v>4.34</v>
      </c>
      <c r="AA35" s="196">
        <v>1.4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3.69</v>
      </c>
      <c r="AS35" s="196">
        <v>10.49</v>
      </c>
      <c r="AT35" s="196">
        <v>19.97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15.22</v>
      </c>
      <c r="D36" s="196">
        <v>0</v>
      </c>
      <c r="E36" s="196">
        <v>0</v>
      </c>
      <c r="F36" s="196">
        <v>20.32</v>
      </c>
      <c r="G36" s="196">
        <v>0</v>
      </c>
      <c r="H36" s="196">
        <v>0</v>
      </c>
      <c r="I36" s="196">
        <v>9.8699999999999992</v>
      </c>
      <c r="J36" s="196">
        <v>0</v>
      </c>
      <c r="K36" s="196">
        <v>9.0399999999999991</v>
      </c>
      <c r="L36" s="196">
        <v>8.4700000000000006</v>
      </c>
      <c r="M36" s="196">
        <v>2.27</v>
      </c>
      <c r="N36" s="196">
        <v>1.84</v>
      </c>
      <c r="O36" s="196">
        <v>2.6</v>
      </c>
      <c r="P36" s="196">
        <v>0.96</v>
      </c>
      <c r="Q36" s="196">
        <v>6.13</v>
      </c>
      <c r="R36" s="196">
        <v>11.87</v>
      </c>
      <c r="S36" s="196">
        <v>6.77</v>
      </c>
      <c r="T36" s="196">
        <v>0</v>
      </c>
      <c r="U36" s="196">
        <v>2.21</v>
      </c>
      <c r="V36" s="196">
        <v>0.32</v>
      </c>
      <c r="W36" s="196">
        <v>0.71</v>
      </c>
      <c r="X36" s="196">
        <v>0.98</v>
      </c>
      <c r="Y36" s="196">
        <v>0</v>
      </c>
      <c r="Z36" s="196">
        <v>4.34</v>
      </c>
      <c r="AA36" s="196">
        <v>1.4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3.69</v>
      </c>
      <c r="AS36" s="196">
        <v>10.49</v>
      </c>
      <c r="AT36" s="196">
        <v>19.97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15.22</v>
      </c>
      <c r="D37" s="196">
        <v>0</v>
      </c>
      <c r="E37" s="196">
        <v>0</v>
      </c>
      <c r="F37" s="196">
        <v>20.32</v>
      </c>
      <c r="G37" s="196">
        <v>0</v>
      </c>
      <c r="H37" s="196">
        <v>0</v>
      </c>
      <c r="I37" s="196">
        <v>9.8699999999999992</v>
      </c>
      <c r="J37" s="196">
        <v>0</v>
      </c>
      <c r="K37" s="196">
        <v>12.02</v>
      </c>
      <c r="L37" s="196">
        <v>8.4700000000000006</v>
      </c>
      <c r="M37" s="196">
        <v>2.27</v>
      </c>
      <c r="N37" s="196">
        <v>1.84</v>
      </c>
      <c r="O37" s="196">
        <v>2.6</v>
      </c>
      <c r="P37" s="196">
        <v>0.96</v>
      </c>
      <c r="Q37" s="196">
        <v>6.13</v>
      </c>
      <c r="R37" s="196">
        <v>11.87</v>
      </c>
      <c r="S37" s="196">
        <v>6.77</v>
      </c>
      <c r="T37" s="196">
        <v>0</v>
      </c>
      <c r="U37" s="196">
        <v>2.21</v>
      </c>
      <c r="V37" s="196">
        <v>0.32</v>
      </c>
      <c r="W37" s="196">
        <v>0.71</v>
      </c>
      <c r="X37" s="196">
        <v>0.98</v>
      </c>
      <c r="Y37" s="196">
        <v>0</v>
      </c>
      <c r="Z37" s="196">
        <v>4.34</v>
      </c>
      <c r="AA37" s="196">
        <v>1.4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15.61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3.69</v>
      </c>
      <c r="AS37" s="196">
        <v>10.49</v>
      </c>
      <c r="AT37" s="196">
        <v>19.97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15.22</v>
      </c>
      <c r="D38" s="196">
        <v>0</v>
      </c>
      <c r="E38" s="196">
        <v>0</v>
      </c>
      <c r="F38" s="196">
        <v>20.32</v>
      </c>
      <c r="G38" s="196">
        <v>0</v>
      </c>
      <c r="H38" s="196">
        <v>0</v>
      </c>
      <c r="I38" s="196">
        <v>9.8699999999999992</v>
      </c>
      <c r="J38" s="196">
        <v>0</v>
      </c>
      <c r="K38" s="196">
        <v>9.0399999999999991</v>
      </c>
      <c r="L38" s="196">
        <v>8.4700000000000006</v>
      </c>
      <c r="M38" s="196">
        <v>2.27</v>
      </c>
      <c r="N38" s="196">
        <v>1.84</v>
      </c>
      <c r="O38" s="196">
        <v>2.6</v>
      </c>
      <c r="P38" s="196">
        <v>0.96</v>
      </c>
      <c r="Q38" s="196">
        <v>6.13</v>
      </c>
      <c r="R38" s="196">
        <v>11.87</v>
      </c>
      <c r="S38" s="196">
        <v>6.77</v>
      </c>
      <c r="T38" s="196">
        <v>0</v>
      </c>
      <c r="U38" s="196">
        <v>2.21</v>
      </c>
      <c r="V38" s="196">
        <v>0.32</v>
      </c>
      <c r="W38" s="196">
        <v>0.71</v>
      </c>
      <c r="X38" s="196">
        <v>0.98</v>
      </c>
      <c r="Y38" s="196">
        <v>0</v>
      </c>
      <c r="Z38" s="196">
        <v>4.34</v>
      </c>
      <c r="AA38" s="196">
        <v>1.4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15.61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3.69</v>
      </c>
      <c r="AS38" s="196">
        <v>10.49</v>
      </c>
      <c r="AT38" s="196">
        <v>19.97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15.22</v>
      </c>
      <c r="D39" s="196">
        <v>0</v>
      </c>
      <c r="E39" s="196">
        <v>0</v>
      </c>
      <c r="F39" s="196">
        <v>20.32</v>
      </c>
      <c r="G39" s="196">
        <v>0</v>
      </c>
      <c r="H39" s="196">
        <v>0</v>
      </c>
      <c r="I39" s="196">
        <v>9.8699999999999992</v>
      </c>
      <c r="J39" s="196">
        <v>0</v>
      </c>
      <c r="K39" s="196">
        <v>9.0399999999999991</v>
      </c>
      <c r="L39" s="196">
        <v>8.4700000000000006</v>
      </c>
      <c r="M39" s="196">
        <v>2.27</v>
      </c>
      <c r="N39" s="196">
        <v>1.84</v>
      </c>
      <c r="O39" s="196">
        <v>2.6</v>
      </c>
      <c r="P39" s="196">
        <v>0.96</v>
      </c>
      <c r="Q39" s="196">
        <v>6.13</v>
      </c>
      <c r="R39" s="196">
        <v>11.87</v>
      </c>
      <c r="S39" s="196">
        <v>6.77</v>
      </c>
      <c r="T39" s="196">
        <v>0</v>
      </c>
      <c r="U39" s="196">
        <v>2.21</v>
      </c>
      <c r="V39" s="196">
        <v>0.32</v>
      </c>
      <c r="W39" s="196">
        <v>0.71</v>
      </c>
      <c r="X39" s="196">
        <v>0.98</v>
      </c>
      <c r="Y39" s="196">
        <v>0</v>
      </c>
      <c r="Z39" s="196">
        <v>4.34</v>
      </c>
      <c r="AA39" s="196">
        <v>1.4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15.61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3.69</v>
      </c>
      <c r="AS39" s="196">
        <v>10.49</v>
      </c>
      <c r="AT39" s="196">
        <v>19.97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15.22</v>
      </c>
      <c r="D40" s="196">
        <v>0</v>
      </c>
      <c r="E40" s="196">
        <v>0</v>
      </c>
      <c r="F40" s="196">
        <v>20.32</v>
      </c>
      <c r="G40" s="196">
        <v>0</v>
      </c>
      <c r="H40" s="196">
        <v>0</v>
      </c>
      <c r="I40" s="196">
        <v>9.8699999999999992</v>
      </c>
      <c r="J40" s="196">
        <v>0</v>
      </c>
      <c r="K40" s="196">
        <v>9.0399999999999991</v>
      </c>
      <c r="L40" s="196">
        <v>8.4700000000000006</v>
      </c>
      <c r="M40" s="196">
        <v>2.27</v>
      </c>
      <c r="N40" s="196">
        <v>1.84</v>
      </c>
      <c r="O40" s="196">
        <v>2.6</v>
      </c>
      <c r="P40" s="196">
        <v>0.96</v>
      </c>
      <c r="Q40" s="196">
        <v>6.13</v>
      </c>
      <c r="R40" s="196">
        <v>11.87</v>
      </c>
      <c r="S40" s="196">
        <v>6.77</v>
      </c>
      <c r="T40" s="196">
        <v>0</v>
      </c>
      <c r="U40" s="196">
        <v>2.21</v>
      </c>
      <c r="V40" s="196">
        <v>0.32</v>
      </c>
      <c r="W40" s="196">
        <v>0.71</v>
      </c>
      <c r="X40" s="196">
        <v>0.98</v>
      </c>
      <c r="Y40" s="196">
        <v>0</v>
      </c>
      <c r="Z40" s="196">
        <v>4.34</v>
      </c>
      <c r="AA40" s="196">
        <v>1.4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3.69</v>
      </c>
      <c r="AS40" s="196">
        <v>10.49</v>
      </c>
      <c r="AT40" s="196">
        <v>19.97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15.22</v>
      </c>
      <c r="D41" s="196">
        <v>0</v>
      </c>
      <c r="E41" s="196">
        <v>0</v>
      </c>
      <c r="F41" s="196">
        <v>20.27</v>
      </c>
      <c r="G41" s="196">
        <v>0</v>
      </c>
      <c r="H41" s="196">
        <v>0</v>
      </c>
      <c r="I41" s="196">
        <v>9.8699999999999992</v>
      </c>
      <c r="J41" s="196">
        <v>0</v>
      </c>
      <c r="K41" s="196">
        <v>9.0500000000000007</v>
      </c>
      <c r="L41" s="196">
        <v>8.4700000000000006</v>
      </c>
      <c r="M41" s="196">
        <v>2.27</v>
      </c>
      <c r="N41" s="196">
        <v>1.84</v>
      </c>
      <c r="O41" s="196">
        <v>2.6</v>
      </c>
      <c r="P41" s="196">
        <v>0.96</v>
      </c>
      <c r="Q41" s="196">
        <v>6.13</v>
      </c>
      <c r="R41" s="196">
        <v>11.87</v>
      </c>
      <c r="S41" s="196">
        <v>6.77</v>
      </c>
      <c r="T41" s="196">
        <v>0</v>
      </c>
      <c r="U41" s="196">
        <v>2.21</v>
      </c>
      <c r="V41" s="196">
        <v>0.32</v>
      </c>
      <c r="W41" s="196">
        <v>0.71</v>
      </c>
      <c r="X41" s="196">
        <v>0.98</v>
      </c>
      <c r="Y41" s="196">
        <v>0</v>
      </c>
      <c r="Z41" s="196">
        <v>4.34</v>
      </c>
      <c r="AA41" s="196">
        <v>1.41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3.69</v>
      </c>
      <c r="AS41" s="196">
        <v>10.49</v>
      </c>
      <c r="AT41" s="196">
        <v>19.97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15.22</v>
      </c>
      <c r="D42" s="196">
        <v>0</v>
      </c>
      <c r="E42" s="196">
        <v>0</v>
      </c>
      <c r="F42" s="196">
        <v>20.27</v>
      </c>
      <c r="G42" s="196">
        <v>0</v>
      </c>
      <c r="H42" s="196">
        <v>0</v>
      </c>
      <c r="I42" s="196">
        <v>9.8699999999999992</v>
      </c>
      <c r="J42" s="196">
        <v>0</v>
      </c>
      <c r="K42" s="196">
        <v>9.0500000000000007</v>
      </c>
      <c r="L42" s="196">
        <v>8.4700000000000006</v>
      </c>
      <c r="M42" s="196">
        <v>2.27</v>
      </c>
      <c r="N42" s="196">
        <v>1.84</v>
      </c>
      <c r="O42" s="196">
        <v>2.6</v>
      </c>
      <c r="P42" s="196">
        <v>0.96</v>
      </c>
      <c r="Q42" s="196">
        <v>6.13</v>
      </c>
      <c r="R42" s="196">
        <v>11.87</v>
      </c>
      <c r="S42" s="196">
        <v>6.77</v>
      </c>
      <c r="T42" s="196">
        <v>0</v>
      </c>
      <c r="U42" s="196">
        <v>2.21</v>
      </c>
      <c r="V42" s="196">
        <v>0.32</v>
      </c>
      <c r="W42" s="196">
        <v>0.71</v>
      </c>
      <c r="X42" s="196">
        <v>0.98</v>
      </c>
      <c r="Y42" s="196">
        <v>0</v>
      </c>
      <c r="Z42" s="196">
        <v>4.34</v>
      </c>
      <c r="AA42" s="196">
        <v>1.41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3.69</v>
      </c>
      <c r="AS42" s="196">
        <v>10.49</v>
      </c>
      <c r="AT42" s="196">
        <v>19.97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9.4600000000000009</v>
      </c>
      <c r="D43" s="196">
        <v>0</v>
      </c>
      <c r="E43" s="196">
        <v>0</v>
      </c>
      <c r="F43" s="196">
        <v>20.13</v>
      </c>
      <c r="G43" s="196">
        <v>0</v>
      </c>
      <c r="H43" s="196">
        <v>0</v>
      </c>
      <c r="I43" s="196">
        <v>9.8699999999999992</v>
      </c>
      <c r="J43" s="196">
        <v>0</v>
      </c>
      <c r="K43" s="196">
        <v>9.0500000000000007</v>
      </c>
      <c r="L43" s="196">
        <v>8.4700000000000006</v>
      </c>
      <c r="M43" s="196">
        <v>2.27</v>
      </c>
      <c r="N43" s="196">
        <v>1.84</v>
      </c>
      <c r="O43" s="196">
        <v>2.6</v>
      </c>
      <c r="P43" s="196">
        <v>0.96</v>
      </c>
      <c r="Q43" s="196">
        <v>6.13</v>
      </c>
      <c r="R43" s="196">
        <v>11.87</v>
      </c>
      <c r="S43" s="196">
        <v>6.77</v>
      </c>
      <c r="T43" s="196">
        <v>0</v>
      </c>
      <c r="U43" s="196">
        <v>2.21</v>
      </c>
      <c r="V43" s="196">
        <v>0.32</v>
      </c>
      <c r="W43" s="196">
        <v>0.71</v>
      </c>
      <c r="X43" s="196">
        <v>0.98</v>
      </c>
      <c r="Y43" s="196">
        <v>0</v>
      </c>
      <c r="Z43" s="196">
        <v>4.34</v>
      </c>
      <c r="AA43" s="196">
        <v>1.41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3.69</v>
      </c>
      <c r="AS43" s="196">
        <v>10.49</v>
      </c>
      <c r="AT43" s="196">
        <v>19.97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9.4600000000000009</v>
      </c>
      <c r="D44" s="196">
        <v>0</v>
      </c>
      <c r="E44" s="196">
        <v>0</v>
      </c>
      <c r="F44" s="196">
        <v>20.13</v>
      </c>
      <c r="G44" s="196">
        <v>0</v>
      </c>
      <c r="H44" s="196">
        <v>0</v>
      </c>
      <c r="I44" s="196">
        <v>9.8699999999999992</v>
      </c>
      <c r="J44" s="196">
        <v>0</v>
      </c>
      <c r="K44" s="196">
        <v>9.0500000000000007</v>
      </c>
      <c r="L44" s="196">
        <v>8.4700000000000006</v>
      </c>
      <c r="M44" s="196">
        <v>2.27</v>
      </c>
      <c r="N44" s="196">
        <v>1.84</v>
      </c>
      <c r="O44" s="196">
        <v>2.6</v>
      </c>
      <c r="P44" s="196">
        <v>0.96</v>
      </c>
      <c r="Q44" s="196">
        <v>6.13</v>
      </c>
      <c r="R44" s="196">
        <v>11.87</v>
      </c>
      <c r="S44" s="196">
        <v>6.77</v>
      </c>
      <c r="T44" s="196">
        <v>0</v>
      </c>
      <c r="U44" s="196">
        <v>2.21</v>
      </c>
      <c r="V44" s="196">
        <v>0.32</v>
      </c>
      <c r="W44" s="196">
        <v>0.71</v>
      </c>
      <c r="X44" s="196">
        <v>0.98</v>
      </c>
      <c r="Y44" s="196">
        <v>0</v>
      </c>
      <c r="Z44" s="196">
        <v>4.34</v>
      </c>
      <c r="AA44" s="196">
        <v>1.41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3.69</v>
      </c>
      <c r="AS44" s="196">
        <v>10.49</v>
      </c>
      <c r="AT44" s="196">
        <v>19.97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9.4600000000000009</v>
      </c>
      <c r="D45" s="196">
        <v>0</v>
      </c>
      <c r="E45" s="196">
        <v>0</v>
      </c>
      <c r="F45" s="196">
        <v>20.13</v>
      </c>
      <c r="G45" s="196">
        <v>0</v>
      </c>
      <c r="H45" s="196">
        <v>0</v>
      </c>
      <c r="I45" s="196">
        <v>9.8699999999999992</v>
      </c>
      <c r="J45" s="196">
        <v>0</v>
      </c>
      <c r="K45" s="196">
        <v>9.0399999999999991</v>
      </c>
      <c r="L45" s="196">
        <v>8.4700000000000006</v>
      </c>
      <c r="M45" s="196">
        <v>2.27</v>
      </c>
      <c r="N45" s="196">
        <v>1.84</v>
      </c>
      <c r="O45" s="196">
        <v>2.6</v>
      </c>
      <c r="P45" s="196">
        <v>0.96</v>
      </c>
      <c r="Q45" s="196">
        <v>6.13</v>
      </c>
      <c r="R45" s="196">
        <v>11.87</v>
      </c>
      <c r="S45" s="196">
        <v>6.77</v>
      </c>
      <c r="T45" s="196">
        <v>0</v>
      </c>
      <c r="U45" s="196">
        <v>2.21</v>
      </c>
      <c r="V45" s="196">
        <v>0.32</v>
      </c>
      <c r="W45" s="196">
        <v>0.71</v>
      </c>
      <c r="X45" s="196">
        <v>0.98</v>
      </c>
      <c r="Y45" s="196">
        <v>0</v>
      </c>
      <c r="Z45" s="196">
        <v>4.34</v>
      </c>
      <c r="AA45" s="196">
        <v>1.41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3.69</v>
      </c>
      <c r="AS45" s="196">
        <v>10.49</v>
      </c>
      <c r="AT45" s="196">
        <v>19.97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9.4600000000000009</v>
      </c>
      <c r="D46" s="196">
        <v>0</v>
      </c>
      <c r="E46" s="196">
        <v>0</v>
      </c>
      <c r="F46" s="196">
        <v>20.13</v>
      </c>
      <c r="G46" s="196">
        <v>0</v>
      </c>
      <c r="H46" s="196">
        <v>0</v>
      </c>
      <c r="I46" s="196">
        <v>9.8699999999999992</v>
      </c>
      <c r="J46" s="196">
        <v>0</v>
      </c>
      <c r="K46" s="196">
        <v>9.0399999999999991</v>
      </c>
      <c r="L46" s="196">
        <v>8.4700000000000006</v>
      </c>
      <c r="M46" s="196">
        <v>2.27</v>
      </c>
      <c r="N46" s="196">
        <v>1.84</v>
      </c>
      <c r="O46" s="196">
        <v>2.6</v>
      </c>
      <c r="P46" s="196">
        <v>0.96</v>
      </c>
      <c r="Q46" s="196">
        <v>6.13</v>
      </c>
      <c r="R46" s="196">
        <v>11.87</v>
      </c>
      <c r="S46" s="196">
        <v>6.77</v>
      </c>
      <c r="T46" s="196">
        <v>0</v>
      </c>
      <c r="U46" s="196">
        <v>2.21</v>
      </c>
      <c r="V46" s="196">
        <v>0.32</v>
      </c>
      <c r="W46" s="196">
        <v>0.71</v>
      </c>
      <c r="X46" s="196">
        <v>0.98</v>
      </c>
      <c r="Y46" s="196">
        <v>0</v>
      </c>
      <c r="Z46" s="196">
        <v>4.34</v>
      </c>
      <c r="AA46" s="196">
        <v>1.41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3.69</v>
      </c>
      <c r="AS46" s="196">
        <v>10.49</v>
      </c>
      <c r="AT46" s="196">
        <v>19.97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9.4600000000000009</v>
      </c>
      <c r="D47" s="196">
        <v>0</v>
      </c>
      <c r="E47" s="196">
        <v>0</v>
      </c>
      <c r="F47" s="196">
        <v>20.13</v>
      </c>
      <c r="G47" s="196">
        <v>0</v>
      </c>
      <c r="H47" s="196">
        <v>0</v>
      </c>
      <c r="I47" s="196">
        <v>9.8699999999999992</v>
      </c>
      <c r="J47" s="196">
        <v>0</v>
      </c>
      <c r="K47" s="196">
        <v>9.0500000000000007</v>
      </c>
      <c r="L47" s="196">
        <v>8.4700000000000006</v>
      </c>
      <c r="M47" s="196">
        <v>2.27</v>
      </c>
      <c r="N47" s="196">
        <v>1.84</v>
      </c>
      <c r="O47" s="196">
        <v>2.6</v>
      </c>
      <c r="P47" s="196">
        <v>0.96</v>
      </c>
      <c r="Q47" s="196">
        <v>6.13</v>
      </c>
      <c r="R47" s="196">
        <v>11.87</v>
      </c>
      <c r="S47" s="196">
        <v>6.77</v>
      </c>
      <c r="T47" s="196">
        <v>0</v>
      </c>
      <c r="U47" s="196">
        <v>2.21</v>
      </c>
      <c r="V47" s="196">
        <v>0.32</v>
      </c>
      <c r="W47" s="196">
        <v>0.71</v>
      </c>
      <c r="X47" s="196">
        <v>0.98</v>
      </c>
      <c r="Y47" s="196">
        <v>0</v>
      </c>
      <c r="Z47" s="196">
        <v>4.34</v>
      </c>
      <c r="AA47" s="196">
        <v>1.41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3.69</v>
      </c>
      <c r="AS47" s="196">
        <v>10.49</v>
      </c>
      <c r="AT47" s="196">
        <v>19.97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9.4600000000000009</v>
      </c>
      <c r="D48" s="196">
        <v>0</v>
      </c>
      <c r="E48" s="196">
        <v>0</v>
      </c>
      <c r="F48" s="196">
        <v>20.13</v>
      </c>
      <c r="G48" s="196">
        <v>0</v>
      </c>
      <c r="H48" s="196">
        <v>0</v>
      </c>
      <c r="I48" s="196">
        <v>9.8699999999999992</v>
      </c>
      <c r="J48" s="196">
        <v>0</v>
      </c>
      <c r="K48" s="196">
        <v>9.0399999999999991</v>
      </c>
      <c r="L48" s="196">
        <v>8.4700000000000006</v>
      </c>
      <c r="M48" s="196">
        <v>2.27</v>
      </c>
      <c r="N48" s="196">
        <v>1.84</v>
      </c>
      <c r="O48" s="196">
        <v>2.6</v>
      </c>
      <c r="P48" s="196">
        <v>0.96</v>
      </c>
      <c r="Q48" s="196">
        <v>6.13</v>
      </c>
      <c r="R48" s="196">
        <v>11.87</v>
      </c>
      <c r="S48" s="196">
        <v>6.77</v>
      </c>
      <c r="T48" s="196">
        <v>0</v>
      </c>
      <c r="U48" s="196">
        <v>2.21</v>
      </c>
      <c r="V48" s="196">
        <v>0.32</v>
      </c>
      <c r="W48" s="196">
        <v>0.71</v>
      </c>
      <c r="X48" s="196">
        <v>0.98</v>
      </c>
      <c r="Y48" s="196">
        <v>0</v>
      </c>
      <c r="Z48" s="196">
        <v>4.34</v>
      </c>
      <c r="AA48" s="196">
        <v>1.41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3.69</v>
      </c>
      <c r="AS48" s="196">
        <v>10.49</v>
      </c>
      <c r="AT48" s="196">
        <v>19.97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9.4600000000000009</v>
      </c>
      <c r="D49" s="196">
        <v>0</v>
      </c>
      <c r="E49" s="196">
        <v>0</v>
      </c>
      <c r="F49" s="196">
        <v>20.13</v>
      </c>
      <c r="G49" s="196">
        <v>0</v>
      </c>
      <c r="H49" s="196">
        <v>0</v>
      </c>
      <c r="I49" s="196">
        <v>9.8699999999999992</v>
      </c>
      <c r="J49" s="196">
        <v>0</v>
      </c>
      <c r="K49" s="196">
        <v>9.0399999999999991</v>
      </c>
      <c r="L49" s="196">
        <v>8.4700000000000006</v>
      </c>
      <c r="M49" s="196">
        <v>2.27</v>
      </c>
      <c r="N49" s="196">
        <v>1.84</v>
      </c>
      <c r="O49" s="196">
        <v>2.6</v>
      </c>
      <c r="P49" s="196">
        <v>0.96</v>
      </c>
      <c r="Q49" s="196">
        <v>6.13</v>
      </c>
      <c r="R49" s="196">
        <v>11.87</v>
      </c>
      <c r="S49" s="196">
        <v>6.77</v>
      </c>
      <c r="T49" s="196">
        <v>0</v>
      </c>
      <c r="U49" s="196">
        <v>2.21</v>
      </c>
      <c r="V49" s="196">
        <v>0.32</v>
      </c>
      <c r="W49" s="196">
        <v>0.71</v>
      </c>
      <c r="X49" s="196">
        <v>0.98</v>
      </c>
      <c r="Y49" s="196">
        <v>0</v>
      </c>
      <c r="Z49" s="196">
        <v>4.34</v>
      </c>
      <c r="AA49" s="196">
        <v>1.41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3.69</v>
      </c>
      <c r="AS49" s="196">
        <v>10.49</v>
      </c>
      <c r="AT49" s="196">
        <v>19.97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9.4600000000000009</v>
      </c>
      <c r="D50" s="196">
        <v>0</v>
      </c>
      <c r="E50" s="196">
        <v>0</v>
      </c>
      <c r="F50" s="196">
        <v>20.13</v>
      </c>
      <c r="G50" s="196">
        <v>0</v>
      </c>
      <c r="H50" s="196">
        <v>0</v>
      </c>
      <c r="I50" s="196">
        <v>9.8699999999999992</v>
      </c>
      <c r="J50" s="196">
        <v>0</v>
      </c>
      <c r="K50" s="196">
        <v>9.0399999999999991</v>
      </c>
      <c r="L50" s="196">
        <v>8.4700000000000006</v>
      </c>
      <c r="M50" s="196">
        <v>2.27</v>
      </c>
      <c r="N50" s="196">
        <v>1.84</v>
      </c>
      <c r="O50" s="196">
        <v>2.6</v>
      </c>
      <c r="P50" s="196">
        <v>0.96</v>
      </c>
      <c r="Q50" s="196">
        <v>6.13</v>
      </c>
      <c r="R50" s="196">
        <v>11.87</v>
      </c>
      <c r="S50" s="196">
        <v>6.77</v>
      </c>
      <c r="T50" s="196">
        <v>0</v>
      </c>
      <c r="U50" s="196">
        <v>2.21</v>
      </c>
      <c r="V50" s="196">
        <v>0.32</v>
      </c>
      <c r="W50" s="196">
        <v>0.71</v>
      </c>
      <c r="X50" s="196">
        <v>0.98</v>
      </c>
      <c r="Y50" s="196">
        <v>0</v>
      </c>
      <c r="Z50" s="196">
        <v>4.34</v>
      </c>
      <c r="AA50" s="196">
        <v>1.41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3.69</v>
      </c>
      <c r="AS50" s="196">
        <v>10.49</v>
      </c>
      <c r="AT50" s="196">
        <v>19.97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9.4600000000000009</v>
      </c>
      <c r="D51" s="196">
        <v>0</v>
      </c>
      <c r="E51" s="196">
        <v>0</v>
      </c>
      <c r="F51" s="196">
        <v>20.13</v>
      </c>
      <c r="G51" s="196">
        <v>0</v>
      </c>
      <c r="H51" s="196">
        <v>0</v>
      </c>
      <c r="I51" s="196">
        <v>9.8699999999999992</v>
      </c>
      <c r="J51" s="196">
        <v>0</v>
      </c>
      <c r="K51" s="196">
        <v>9.0399999999999991</v>
      </c>
      <c r="L51" s="196">
        <v>7.52</v>
      </c>
      <c r="M51" s="196">
        <v>2.27</v>
      </c>
      <c r="N51" s="196">
        <v>1.84</v>
      </c>
      <c r="O51" s="196">
        <v>2.6</v>
      </c>
      <c r="P51" s="196">
        <v>0.96</v>
      </c>
      <c r="Q51" s="196">
        <v>6.13</v>
      </c>
      <c r="R51" s="196">
        <v>11.87</v>
      </c>
      <c r="S51" s="196">
        <v>6.77</v>
      </c>
      <c r="T51" s="196">
        <v>0</v>
      </c>
      <c r="U51" s="196">
        <v>2.21</v>
      </c>
      <c r="V51" s="196">
        <v>0.32</v>
      </c>
      <c r="W51" s="196">
        <v>0.71</v>
      </c>
      <c r="X51" s="196">
        <v>0.98</v>
      </c>
      <c r="Y51" s="196">
        <v>0</v>
      </c>
      <c r="Z51" s="196">
        <v>4.3</v>
      </c>
      <c r="AA51" s="196">
        <v>1.41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3.69</v>
      </c>
      <c r="AS51" s="196">
        <v>10.49</v>
      </c>
      <c r="AT51" s="196">
        <v>19.97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9.4600000000000009</v>
      </c>
      <c r="D52" s="196">
        <v>0</v>
      </c>
      <c r="E52" s="196">
        <v>0</v>
      </c>
      <c r="F52" s="196">
        <v>20.13</v>
      </c>
      <c r="G52" s="196">
        <v>0</v>
      </c>
      <c r="H52" s="196">
        <v>0</v>
      </c>
      <c r="I52" s="196">
        <v>9.8699999999999992</v>
      </c>
      <c r="J52" s="196">
        <v>0</v>
      </c>
      <c r="K52" s="196">
        <v>9.0399999999999991</v>
      </c>
      <c r="L52" s="196">
        <v>7.5</v>
      </c>
      <c r="M52" s="196">
        <v>2.27</v>
      </c>
      <c r="N52" s="196">
        <v>1.84</v>
      </c>
      <c r="O52" s="196">
        <v>2.6</v>
      </c>
      <c r="P52" s="196">
        <v>0.96</v>
      </c>
      <c r="Q52" s="196">
        <v>6.13</v>
      </c>
      <c r="R52" s="196">
        <v>11.87</v>
      </c>
      <c r="S52" s="196">
        <v>6.77</v>
      </c>
      <c r="T52" s="196">
        <v>0</v>
      </c>
      <c r="U52" s="196">
        <v>2.21</v>
      </c>
      <c r="V52" s="196">
        <v>0.32</v>
      </c>
      <c r="W52" s="196">
        <v>0.71</v>
      </c>
      <c r="X52" s="196">
        <v>0.98</v>
      </c>
      <c r="Y52" s="196">
        <v>0</v>
      </c>
      <c r="Z52" s="196">
        <v>4.3</v>
      </c>
      <c r="AA52" s="196">
        <v>1.41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3.69</v>
      </c>
      <c r="AS52" s="196">
        <v>10.49</v>
      </c>
      <c r="AT52" s="196">
        <v>19.97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9.4600000000000009</v>
      </c>
      <c r="D53" s="196">
        <v>0</v>
      </c>
      <c r="E53" s="196">
        <v>0</v>
      </c>
      <c r="F53" s="196">
        <v>20.13</v>
      </c>
      <c r="G53" s="196">
        <v>0</v>
      </c>
      <c r="H53" s="196">
        <v>0</v>
      </c>
      <c r="I53" s="196">
        <v>9.8699999999999992</v>
      </c>
      <c r="J53" s="196">
        <v>0</v>
      </c>
      <c r="K53" s="196">
        <v>9.0399999999999991</v>
      </c>
      <c r="L53" s="196">
        <v>7.5</v>
      </c>
      <c r="M53" s="196">
        <v>2.27</v>
      </c>
      <c r="N53" s="196">
        <v>1.84</v>
      </c>
      <c r="O53" s="196">
        <v>2.6</v>
      </c>
      <c r="P53" s="196">
        <v>0.96</v>
      </c>
      <c r="Q53" s="196">
        <v>6.13</v>
      </c>
      <c r="R53" s="196">
        <v>11.87</v>
      </c>
      <c r="S53" s="196">
        <v>6.77</v>
      </c>
      <c r="T53" s="196">
        <v>0</v>
      </c>
      <c r="U53" s="196">
        <v>2.21</v>
      </c>
      <c r="V53" s="196">
        <v>0.32</v>
      </c>
      <c r="W53" s="196">
        <v>0.71</v>
      </c>
      <c r="X53" s="196">
        <v>0.98</v>
      </c>
      <c r="Y53" s="196">
        <v>0</v>
      </c>
      <c r="Z53" s="196">
        <v>4.34</v>
      </c>
      <c r="AA53" s="196">
        <v>1.41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3.69</v>
      </c>
      <c r="AS53" s="196">
        <v>10.49</v>
      </c>
      <c r="AT53" s="196">
        <v>19.97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9.4600000000000009</v>
      </c>
      <c r="D54" s="196">
        <v>0</v>
      </c>
      <c r="E54" s="196">
        <v>0</v>
      </c>
      <c r="F54" s="196">
        <v>20.13</v>
      </c>
      <c r="G54" s="196">
        <v>0</v>
      </c>
      <c r="H54" s="196">
        <v>0</v>
      </c>
      <c r="I54" s="196">
        <v>9.8699999999999992</v>
      </c>
      <c r="J54" s="196">
        <v>0</v>
      </c>
      <c r="K54" s="196">
        <v>37.79</v>
      </c>
      <c r="L54" s="196">
        <v>7.5</v>
      </c>
      <c r="M54" s="196">
        <v>2.27</v>
      </c>
      <c r="N54" s="196">
        <v>1.84</v>
      </c>
      <c r="O54" s="196">
        <v>2.6</v>
      </c>
      <c r="P54" s="196">
        <v>0.96</v>
      </c>
      <c r="Q54" s="196">
        <v>6.13</v>
      </c>
      <c r="R54" s="196">
        <v>11.87</v>
      </c>
      <c r="S54" s="196">
        <v>6.77</v>
      </c>
      <c r="T54" s="196">
        <v>0</v>
      </c>
      <c r="U54" s="196">
        <v>2.21</v>
      </c>
      <c r="V54" s="196">
        <v>0.32</v>
      </c>
      <c r="W54" s="196">
        <v>0.71</v>
      </c>
      <c r="X54" s="196">
        <v>0.98</v>
      </c>
      <c r="Y54" s="196">
        <v>0</v>
      </c>
      <c r="Z54" s="196">
        <v>4.34</v>
      </c>
      <c r="AA54" s="196">
        <v>1.41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3.69</v>
      </c>
      <c r="AS54" s="196">
        <v>10.49</v>
      </c>
      <c r="AT54" s="196">
        <v>19.97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9.4600000000000009</v>
      </c>
      <c r="D55" s="196">
        <v>0</v>
      </c>
      <c r="E55" s="196">
        <v>0</v>
      </c>
      <c r="F55" s="196">
        <v>20.13</v>
      </c>
      <c r="G55" s="196">
        <v>0</v>
      </c>
      <c r="H55" s="196">
        <v>0</v>
      </c>
      <c r="I55" s="196">
        <v>9.8699999999999992</v>
      </c>
      <c r="J55" s="196">
        <v>0</v>
      </c>
      <c r="K55" s="196">
        <v>56.28</v>
      </c>
      <c r="L55" s="196">
        <v>7.5</v>
      </c>
      <c r="M55" s="196">
        <v>2.27</v>
      </c>
      <c r="N55" s="196">
        <v>1.84</v>
      </c>
      <c r="O55" s="196">
        <v>2.6</v>
      </c>
      <c r="P55" s="196">
        <v>0.96</v>
      </c>
      <c r="Q55" s="196">
        <v>6.13</v>
      </c>
      <c r="R55" s="196">
        <v>11.87</v>
      </c>
      <c r="S55" s="196">
        <v>6.77</v>
      </c>
      <c r="T55" s="196">
        <v>0</v>
      </c>
      <c r="U55" s="196">
        <v>2.21</v>
      </c>
      <c r="V55" s="196">
        <v>0.32</v>
      </c>
      <c r="W55" s="196">
        <v>0.04</v>
      </c>
      <c r="X55" s="196">
        <v>0.98</v>
      </c>
      <c r="Y55" s="196">
        <v>0</v>
      </c>
      <c r="Z55" s="196">
        <v>4.34</v>
      </c>
      <c r="AA55" s="196">
        <v>1.4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3.69</v>
      </c>
      <c r="AS55" s="196">
        <v>10.49</v>
      </c>
      <c r="AT55" s="196">
        <v>19.97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9.4600000000000009</v>
      </c>
      <c r="D56" s="196">
        <v>0</v>
      </c>
      <c r="E56" s="196">
        <v>0</v>
      </c>
      <c r="F56" s="196">
        <v>20.13</v>
      </c>
      <c r="G56" s="196">
        <v>0</v>
      </c>
      <c r="H56" s="196">
        <v>0</v>
      </c>
      <c r="I56" s="196">
        <v>9.8699999999999992</v>
      </c>
      <c r="J56" s="196">
        <v>0</v>
      </c>
      <c r="K56" s="196">
        <v>105.31</v>
      </c>
      <c r="L56" s="196">
        <v>7.5</v>
      </c>
      <c r="M56" s="196">
        <v>2.27</v>
      </c>
      <c r="N56" s="196">
        <v>1.84</v>
      </c>
      <c r="O56" s="196">
        <v>2.6</v>
      </c>
      <c r="P56" s="196">
        <v>0.96</v>
      </c>
      <c r="Q56" s="196">
        <v>6.13</v>
      </c>
      <c r="R56" s="196">
        <v>11.87</v>
      </c>
      <c r="S56" s="196">
        <v>6.77</v>
      </c>
      <c r="T56" s="196">
        <v>0</v>
      </c>
      <c r="U56" s="196">
        <v>2.21</v>
      </c>
      <c r="V56" s="196">
        <v>0.32</v>
      </c>
      <c r="W56" s="196">
        <v>0.7</v>
      </c>
      <c r="X56" s="196">
        <v>0.98</v>
      </c>
      <c r="Y56" s="196">
        <v>0</v>
      </c>
      <c r="Z56" s="196">
        <v>4.34</v>
      </c>
      <c r="AA56" s="196">
        <v>1.4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3.69</v>
      </c>
      <c r="AS56" s="196">
        <v>10.49</v>
      </c>
      <c r="AT56" s="196">
        <v>19.97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9.4600000000000009</v>
      </c>
      <c r="D57" s="196">
        <v>0</v>
      </c>
      <c r="E57" s="196">
        <v>0</v>
      </c>
      <c r="F57" s="196">
        <v>20.13</v>
      </c>
      <c r="G57" s="196">
        <v>0</v>
      </c>
      <c r="H57" s="196">
        <v>0</v>
      </c>
      <c r="I57" s="196">
        <v>9.8699999999999992</v>
      </c>
      <c r="J57" s="196">
        <v>0</v>
      </c>
      <c r="K57" s="196">
        <v>106.32</v>
      </c>
      <c r="L57" s="196">
        <v>7.5</v>
      </c>
      <c r="M57" s="196">
        <v>2.27</v>
      </c>
      <c r="N57" s="196">
        <v>1.84</v>
      </c>
      <c r="O57" s="196">
        <v>2.6</v>
      </c>
      <c r="P57" s="196">
        <v>0.96</v>
      </c>
      <c r="Q57" s="196">
        <v>6.13</v>
      </c>
      <c r="R57" s="196">
        <v>11.87</v>
      </c>
      <c r="S57" s="196">
        <v>6.77</v>
      </c>
      <c r="T57" s="196">
        <v>0</v>
      </c>
      <c r="U57" s="196">
        <v>2.21</v>
      </c>
      <c r="V57" s="196">
        <v>0.32</v>
      </c>
      <c r="W57" s="196">
        <v>0.7</v>
      </c>
      <c r="X57" s="196">
        <v>0.98</v>
      </c>
      <c r="Y57" s="196">
        <v>0</v>
      </c>
      <c r="Z57" s="196">
        <v>4.34</v>
      </c>
      <c r="AA57" s="196">
        <v>1.4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3.69</v>
      </c>
      <c r="AS57" s="196">
        <v>10.49</v>
      </c>
      <c r="AT57" s="196">
        <v>19.97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9.4600000000000009</v>
      </c>
      <c r="D58" s="196">
        <v>0</v>
      </c>
      <c r="E58" s="196">
        <v>0</v>
      </c>
      <c r="F58" s="196">
        <v>20.13</v>
      </c>
      <c r="G58" s="196">
        <v>0</v>
      </c>
      <c r="H58" s="196">
        <v>0</v>
      </c>
      <c r="I58" s="196">
        <v>9.8699999999999992</v>
      </c>
      <c r="J58" s="196">
        <v>0</v>
      </c>
      <c r="K58" s="196">
        <v>79.099999999999994</v>
      </c>
      <c r="L58" s="196">
        <v>7.5</v>
      </c>
      <c r="M58" s="196">
        <v>2.27</v>
      </c>
      <c r="N58" s="196">
        <v>1.84</v>
      </c>
      <c r="O58" s="196">
        <v>2.6</v>
      </c>
      <c r="P58" s="196">
        <v>0.96</v>
      </c>
      <c r="Q58" s="196">
        <v>6.13</v>
      </c>
      <c r="R58" s="196">
        <v>11.87</v>
      </c>
      <c r="S58" s="196">
        <v>6.77</v>
      </c>
      <c r="T58" s="196">
        <v>0</v>
      </c>
      <c r="U58" s="196">
        <v>2.21</v>
      </c>
      <c r="V58" s="196">
        <v>0.32</v>
      </c>
      <c r="W58" s="196">
        <v>0.7</v>
      </c>
      <c r="X58" s="196">
        <v>0.98</v>
      </c>
      <c r="Y58" s="196">
        <v>0</v>
      </c>
      <c r="Z58" s="196">
        <v>4.34</v>
      </c>
      <c r="AA58" s="196">
        <v>1.4</v>
      </c>
      <c r="AB58" s="196">
        <v>0</v>
      </c>
      <c r="AC58" s="196">
        <v>2.99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3.69</v>
      </c>
      <c r="AS58" s="196">
        <v>10.49</v>
      </c>
      <c r="AT58" s="196">
        <v>19.97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9.4600000000000009</v>
      </c>
      <c r="D59" s="196">
        <v>0</v>
      </c>
      <c r="E59" s="196">
        <v>0</v>
      </c>
      <c r="F59" s="196">
        <v>20.13</v>
      </c>
      <c r="G59" s="196">
        <v>0</v>
      </c>
      <c r="H59" s="196">
        <v>0</v>
      </c>
      <c r="I59" s="196">
        <v>9.8699999999999992</v>
      </c>
      <c r="J59" s="196">
        <v>0</v>
      </c>
      <c r="K59" s="196">
        <v>47.43</v>
      </c>
      <c r="L59" s="196">
        <v>7.5</v>
      </c>
      <c r="M59" s="196">
        <v>2.27</v>
      </c>
      <c r="N59" s="196">
        <v>1.84</v>
      </c>
      <c r="O59" s="196">
        <v>2.6</v>
      </c>
      <c r="P59" s="196">
        <v>0.96</v>
      </c>
      <c r="Q59" s="196">
        <v>6.13</v>
      </c>
      <c r="R59" s="196">
        <v>11.87</v>
      </c>
      <c r="S59" s="196">
        <v>6.77</v>
      </c>
      <c r="T59" s="196">
        <v>0</v>
      </c>
      <c r="U59" s="196">
        <v>2.21</v>
      </c>
      <c r="V59" s="196">
        <v>0.32</v>
      </c>
      <c r="W59" s="196">
        <v>0.71</v>
      </c>
      <c r="X59" s="196">
        <v>0.98</v>
      </c>
      <c r="Y59" s="196">
        <v>0</v>
      </c>
      <c r="Z59" s="196">
        <v>4.34</v>
      </c>
      <c r="AA59" s="196">
        <v>1.4</v>
      </c>
      <c r="AB59" s="196">
        <v>0</v>
      </c>
      <c r="AC59" s="196">
        <v>3.99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3.69</v>
      </c>
      <c r="AS59" s="196">
        <v>10.49</v>
      </c>
      <c r="AT59" s="196">
        <v>19.97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9.4600000000000009</v>
      </c>
      <c r="D60" s="196">
        <v>0</v>
      </c>
      <c r="E60" s="196">
        <v>0</v>
      </c>
      <c r="F60" s="196">
        <v>20.13</v>
      </c>
      <c r="G60" s="196">
        <v>0</v>
      </c>
      <c r="H60" s="196">
        <v>0</v>
      </c>
      <c r="I60" s="196">
        <v>9.8699999999999992</v>
      </c>
      <c r="J60" s="196">
        <v>0</v>
      </c>
      <c r="K60" s="196">
        <v>47.43</v>
      </c>
      <c r="L60" s="196">
        <v>7.5</v>
      </c>
      <c r="M60" s="196">
        <v>2.27</v>
      </c>
      <c r="N60" s="196">
        <v>1.84</v>
      </c>
      <c r="O60" s="196">
        <v>2.6</v>
      </c>
      <c r="P60" s="196">
        <v>0.96</v>
      </c>
      <c r="Q60" s="196">
        <v>6.13</v>
      </c>
      <c r="R60" s="196">
        <v>11.87</v>
      </c>
      <c r="S60" s="196">
        <v>6.77</v>
      </c>
      <c r="T60" s="196">
        <v>0</v>
      </c>
      <c r="U60" s="196">
        <v>2.21</v>
      </c>
      <c r="V60" s="196">
        <v>0.32</v>
      </c>
      <c r="W60" s="196">
        <v>0.71</v>
      </c>
      <c r="X60" s="196">
        <v>0.98</v>
      </c>
      <c r="Y60" s="196">
        <v>0</v>
      </c>
      <c r="Z60" s="196">
        <v>4.34</v>
      </c>
      <c r="AA60" s="196">
        <v>1.4</v>
      </c>
      <c r="AB60" s="196">
        <v>0</v>
      </c>
      <c r="AC60" s="196">
        <v>3.99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3.69</v>
      </c>
      <c r="AS60" s="196">
        <v>10.49</v>
      </c>
      <c r="AT60" s="196">
        <v>19.97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9.4600000000000009</v>
      </c>
      <c r="D61" s="196">
        <v>0</v>
      </c>
      <c r="E61" s="196">
        <v>0</v>
      </c>
      <c r="F61" s="196">
        <v>20.13</v>
      </c>
      <c r="G61" s="196">
        <v>0</v>
      </c>
      <c r="H61" s="196">
        <v>0</v>
      </c>
      <c r="I61" s="196">
        <v>9.8699999999999992</v>
      </c>
      <c r="J61" s="196">
        <v>0</v>
      </c>
      <c r="K61" s="196">
        <v>47.43</v>
      </c>
      <c r="L61" s="196">
        <v>7.5</v>
      </c>
      <c r="M61" s="196">
        <v>2.27</v>
      </c>
      <c r="N61" s="196">
        <v>1.84</v>
      </c>
      <c r="O61" s="196">
        <v>2.6</v>
      </c>
      <c r="P61" s="196">
        <v>0.96</v>
      </c>
      <c r="Q61" s="196">
        <v>6.13</v>
      </c>
      <c r="R61" s="196">
        <v>12.01</v>
      </c>
      <c r="S61" s="196">
        <v>6.77</v>
      </c>
      <c r="T61" s="196">
        <v>0</v>
      </c>
      <c r="U61" s="196">
        <v>2.21</v>
      </c>
      <c r="V61" s="196">
        <v>0.32</v>
      </c>
      <c r="W61" s="196">
        <v>0.71</v>
      </c>
      <c r="X61" s="196">
        <v>0.98</v>
      </c>
      <c r="Y61" s="196">
        <v>0</v>
      </c>
      <c r="Z61" s="196">
        <v>4.34</v>
      </c>
      <c r="AA61" s="196">
        <v>1.41</v>
      </c>
      <c r="AB61" s="196">
        <v>0</v>
      </c>
      <c r="AC61" s="196">
        <v>3.99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3.69</v>
      </c>
      <c r="AS61" s="196">
        <v>10.49</v>
      </c>
      <c r="AT61" s="196">
        <v>19.97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9.4600000000000009</v>
      </c>
      <c r="D62" s="196">
        <v>0</v>
      </c>
      <c r="E62" s="196">
        <v>0</v>
      </c>
      <c r="F62" s="196">
        <v>20.13</v>
      </c>
      <c r="G62" s="196">
        <v>0</v>
      </c>
      <c r="H62" s="196">
        <v>0</v>
      </c>
      <c r="I62" s="196">
        <v>9.8699999999999992</v>
      </c>
      <c r="J62" s="196">
        <v>0</v>
      </c>
      <c r="K62" s="196">
        <v>37.79</v>
      </c>
      <c r="L62" s="196">
        <v>7.5</v>
      </c>
      <c r="M62" s="196">
        <v>2.27</v>
      </c>
      <c r="N62" s="196">
        <v>1.84</v>
      </c>
      <c r="O62" s="196">
        <v>2.6</v>
      </c>
      <c r="P62" s="196">
        <v>0.96</v>
      </c>
      <c r="Q62" s="196">
        <v>6.13</v>
      </c>
      <c r="R62" s="196">
        <v>11.87</v>
      </c>
      <c r="S62" s="196">
        <v>6.77</v>
      </c>
      <c r="T62" s="196">
        <v>0</v>
      </c>
      <c r="U62" s="196">
        <v>2.21</v>
      </c>
      <c r="V62" s="196">
        <v>0.32</v>
      </c>
      <c r="W62" s="196">
        <v>0.71</v>
      </c>
      <c r="X62" s="196">
        <v>0.98</v>
      </c>
      <c r="Y62" s="196">
        <v>0</v>
      </c>
      <c r="Z62" s="196">
        <v>4.34</v>
      </c>
      <c r="AA62" s="196">
        <v>1.41</v>
      </c>
      <c r="AB62" s="196">
        <v>0</v>
      </c>
      <c r="AC62" s="196">
        <v>3.99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3.69</v>
      </c>
      <c r="AS62" s="196">
        <v>10.49</v>
      </c>
      <c r="AT62" s="196">
        <v>19.97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9.4600000000000009</v>
      </c>
      <c r="D63" s="196">
        <v>0</v>
      </c>
      <c r="E63" s="196">
        <v>0</v>
      </c>
      <c r="F63" s="196">
        <v>20.13</v>
      </c>
      <c r="G63" s="196">
        <v>0</v>
      </c>
      <c r="H63" s="196">
        <v>0</v>
      </c>
      <c r="I63" s="196">
        <v>9.8699999999999992</v>
      </c>
      <c r="J63" s="196">
        <v>0</v>
      </c>
      <c r="K63" s="196">
        <v>9.0399999999999991</v>
      </c>
      <c r="L63" s="196">
        <v>0.34</v>
      </c>
      <c r="M63" s="196">
        <v>2.27</v>
      </c>
      <c r="N63" s="196">
        <v>1.84</v>
      </c>
      <c r="O63" s="196">
        <v>2.6</v>
      </c>
      <c r="P63" s="196">
        <v>0.96</v>
      </c>
      <c r="Q63" s="196">
        <v>2.4</v>
      </c>
      <c r="R63" s="196">
        <v>0.66</v>
      </c>
      <c r="S63" s="196">
        <v>1.6</v>
      </c>
      <c r="T63" s="196">
        <v>0</v>
      </c>
      <c r="U63" s="196">
        <v>2.21</v>
      </c>
      <c r="V63" s="196">
        <v>0.32</v>
      </c>
      <c r="W63" s="196">
        <v>0.71</v>
      </c>
      <c r="X63" s="196">
        <v>0.98</v>
      </c>
      <c r="Y63" s="196">
        <v>0</v>
      </c>
      <c r="Z63" s="196">
        <v>4.34</v>
      </c>
      <c r="AA63" s="196">
        <v>1.41</v>
      </c>
      <c r="AB63" s="196">
        <v>0</v>
      </c>
      <c r="AC63" s="196">
        <v>3.99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3.69</v>
      </c>
      <c r="AS63" s="196">
        <v>10.49</v>
      </c>
      <c r="AT63" s="196">
        <v>19.97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9.4600000000000009</v>
      </c>
      <c r="D64" s="196">
        <v>0</v>
      </c>
      <c r="E64" s="196">
        <v>0</v>
      </c>
      <c r="F64" s="196">
        <v>20.13</v>
      </c>
      <c r="G64" s="196">
        <v>0</v>
      </c>
      <c r="H64" s="196">
        <v>0</v>
      </c>
      <c r="I64" s="196">
        <v>9.8699999999999992</v>
      </c>
      <c r="J64" s="196">
        <v>0</v>
      </c>
      <c r="K64" s="196">
        <v>9.0399999999999991</v>
      </c>
      <c r="L64" s="196">
        <v>0.34</v>
      </c>
      <c r="M64" s="196">
        <v>2.27</v>
      </c>
      <c r="N64" s="196">
        <v>1.84</v>
      </c>
      <c r="O64" s="196">
        <v>2.6</v>
      </c>
      <c r="P64" s="196">
        <v>0.96</v>
      </c>
      <c r="Q64" s="196">
        <v>0.33</v>
      </c>
      <c r="R64" s="196">
        <v>0.66</v>
      </c>
      <c r="S64" s="196">
        <v>0.41</v>
      </c>
      <c r="T64" s="196">
        <v>0</v>
      </c>
      <c r="U64" s="196">
        <v>2.21</v>
      </c>
      <c r="V64" s="196">
        <v>0.32</v>
      </c>
      <c r="W64" s="196">
        <v>0.71</v>
      </c>
      <c r="X64" s="196">
        <v>0.98</v>
      </c>
      <c r="Y64" s="196">
        <v>0</v>
      </c>
      <c r="Z64" s="196">
        <v>4.34</v>
      </c>
      <c r="AA64" s="196">
        <v>1.41</v>
      </c>
      <c r="AB64" s="196">
        <v>0</v>
      </c>
      <c r="AC64" s="196">
        <v>3.99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3.69</v>
      </c>
      <c r="AS64" s="196">
        <v>10.49</v>
      </c>
      <c r="AT64" s="196">
        <v>19.97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9.4600000000000009</v>
      </c>
      <c r="D65" s="196">
        <v>0</v>
      </c>
      <c r="E65" s="196">
        <v>0</v>
      </c>
      <c r="F65" s="196">
        <v>20.13</v>
      </c>
      <c r="G65" s="196">
        <v>0</v>
      </c>
      <c r="H65" s="196">
        <v>0</v>
      </c>
      <c r="I65" s="196">
        <v>9.8699999999999992</v>
      </c>
      <c r="J65" s="196">
        <v>0</v>
      </c>
      <c r="K65" s="196">
        <v>9.0500000000000007</v>
      </c>
      <c r="L65" s="196">
        <v>0.56000000000000005</v>
      </c>
      <c r="M65" s="196">
        <v>2.27</v>
      </c>
      <c r="N65" s="196">
        <v>1.84</v>
      </c>
      <c r="O65" s="196">
        <v>2.6</v>
      </c>
      <c r="P65" s="196">
        <v>0.96</v>
      </c>
      <c r="Q65" s="196">
        <v>0.32</v>
      </c>
      <c r="R65" s="196">
        <v>0.66</v>
      </c>
      <c r="S65" s="196">
        <v>0.42</v>
      </c>
      <c r="T65" s="196">
        <v>0</v>
      </c>
      <c r="U65" s="196">
        <v>2.21</v>
      </c>
      <c r="V65" s="196">
        <v>0.32</v>
      </c>
      <c r="W65" s="196">
        <v>0.71</v>
      </c>
      <c r="X65" s="196">
        <v>0.98</v>
      </c>
      <c r="Y65" s="196">
        <v>0</v>
      </c>
      <c r="Z65" s="196">
        <v>4.34</v>
      </c>
      <c r="AA65" s="196">
        <v>1.41</v>
      </c>
      <c r="AB65" s="196">
        <v>0</v>
      </c>
      <c r="AC65" s="196">
        <v>3.99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3.69</v>
      </c>
      <c r="AS65" s="196">
        <v>10.49</v>
      </c>
      <c r="AT65" s="196">
        <v>19.97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9.4600000000000009</v>
      </c>
      <c r="D66" s="196">
        <v>0</v>
      </c>
      <c r="E66" s="196">
        <v>0</v>
      </c>
      <c r="F66" s="196">
        <v>20.13</v>
      </c>
      <c r="G66" s="196">
        <v>0</v>
      </c>
      <c r="H66" s="196">
        <v>0</v>
      </c>
      <c r="I66" s="196">
        <v>9.8699999999999992</v>
      </c>
      <c r="J66" s="196">
        <v>0</v>
      </c>
      <c r="K66" s="196">
        <v>9.0500000000000007</v>
      </c>
      <c r="L66" s="196">
        <v>0.34</v>
      </c>
      <c r="M66" s="196">
        <v>2.27</v>
      </c>
      <c r="N66" s="196">
        <v>1.84</v>
      </c>
      <c r="O66" s="196">
        <v>2.6</v>
      </c>
      <c r="P66" s="196">
        <v>0.96</v>
      </c>
      <c r="Q66" s="196">
        <v>0.32</v>
      </c>
      <c r="R66" s="196">
        <v>0.66</v>
      </c>
      <c r="S66" s="196">
        <v>0.41</v>
      </c>
      <c r="T66" s="196">
        <v>0</v>
      </c>
      <c r="U66" s="196">
        <v>2.21</v>
      </c>
      <c r="V66" s="196">
        <v>0.32</v>
      </c>
      <c r="W66" s="196">
        <v>0.71</v>
      </c>
      <c r="X66" s="196">
        <v>0.98</v>
      </c>
      <c r="Y66" s="196">
        <v>0</v>
      </c>
      <c r="Z66" s="196">
        <v>4.34</v>
      </c>
      <c r="AA66" s="196">
        <v>1.41</v>
      </c>
      <c r="AB66" s="196">
        <v>0</v>
      </c>
      <c r="AC66" s="196">
        <v>3.99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3.69</v>
      </c>
      <c r="AS66" s="196">
        <v>10.49</v>
      </c>
      <c r="AT66" s="196">
        <v>19.97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9.4600000000000009</v>
      </c>
      <c r="D67" s="196">
        <v>0</v>
      </c>
      <c r="E67" s="196">
        <v>0</v>
      </c>
      <c r="F67" s="196">
        <v>20.13</v>
      </c>
      <c r="G67" s="196">
        <v>0</v>
      </c>
      <c r="H67" s="196">
        <v>0</v>
      </c>
      <c r="I67" s="196">
        <v>9.8699999999999992</v>
      </c>
      <c r="J67" s="196">
        <v>0</v>
      </c>
      <c r="K67" s="196">
        <v>9.0500000000000007</v>
      </c>
      <c r="L67" s="196">
        <v>0.34</v>
      </c>
      <c r="M67" s="196">
        <v>2.27</v>
      </c>
      <c r="N67" s="196">
        <v>1.84</v>
      </c>
      <c r="O67" s="196">
        <v>2.6</v>
      </c>
      <c r="P67" s="196">
        <v>0.96</v>
      </c>
      <c r="Q67" s="196">
        <v>0.32</v>
      </c>
      <c r="R67" s="196">
        <v>0.66</v>
      </c>
      <c r="S67" s="196">
        <v>0.41</v>
      </c>
      <c r="T67" s="196">
        <v>0</v>
      </c>
      <c r="U67" s="196">
        <v>2.21</v>
      </c>
      <c r="V67" s="196">
        <v>0.32</v>
      </c>
      <c r="W67" s="196">
        <v>0.71</v>
      </c>
      <c r="X67" s="196">
        <v>0.98</v>
      </c>
      <c r="Y67" s="196">
        <v>0</v>
      </c>
      <c r="Z67" s="196">
        <v>4.34</v>
      </c>
      <c r="AA67" s="196">
        <v>1.41</v>
      </c>
      <c r="AB67" s="196">
        <v>0</v>
      </c>
      <c r="AC67" s="196">
        <v>3.99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3.69</v>
      </c>
      <c r="AS67" s="196">
        <v>10.49</v>
      </c>
      <c r="AT67" s="196">
        <v>19.97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9.4600000000000009</v>
      </c>
      <c r="D68" s="196">
        <v>0</v>
      </c>
      <c r="E68" s="196">
        <v>0</v>
      </c>
      <c r="F68" s="196">
        <v>20.13</v>
      </c>
      <c r="G68" s="196">
        <v>0</v>
      </c>
      <c r="H68" s="196">
        <v>0</v>
      </c>
      <c r="I68" s="196">
        <v>9.8699999999999992</v>
      </c>
      <c r="J68" s="196">
        <v>0</v>
      </c>
      <c r="K68" s="196">
        <v>9.0500000000000007</v>
      </c>
      <c r="L68" s="196">
        <v>0.34</v>
      </c>
      <c r="M68" s="196">
        <v>2.27</v>
      </c>
      <c r="N68" s="196">
        <v>1.84</v>
      </c>
      <c r="O68" s="196">
        <v>2.6</v>
      </c>
      <c r="P68" s="196">
        <v>0.96</v>
      </c>
      <c r="Q68" s="196">
        <v>0.32</v>
      </c>
      <c r="R68" s="196">
        <v>0.66</v>
      </c>
      <c r="S68" s="196">
        <v>0.41</v>
      </c>
      <c r="T68" s="196">
        <v>0</v>
      </c>
      <c r="U68" s="196">
        <v>2.21</v>
      </c>
      <c r="V68" s="196">
        <v>0.32</v>
      </c>
      <c r="W68" s="196">
        <v>0.71</v>
      </c>
      <c r="X68" s="196">
        <v>0.98</v>
      </c>
      <c r="Y68" s="196">
        <v>0</v>
      </c>
      <c r="Z68" s="196">
        <v>4.34</v>
      </c>
      <c r="AA68" s="196">
        <v>1.41</v>
      </c>
      <c r="AB68" s="196">
        <v>0</v>
      </c>
      <c r="AC68" s="196">
        <v>3.99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3.69</v>
      </c>
      <c r="AS68" s="196">
        <v>10.49</v>
      </c>
      <c r="AT68" s="196">
        <v>19.97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9.4600000000000009</v>
      </c>
      <c r="D69" s="196">
        <v>0</v>
      </c>
      <c r="E69" s="196">
        <v>0</v>
      </c>
      <c r="F69" s="196">
        <v>20.13</v>
      </c>
      <c r="G69" s="196">
        <v>0</v>
      </c>
      <c r="H69" s="196">
        <v>0</v>
      </c>
      <c r="I69" s="196">
        <v>9.8699999999999992</v>
      </c>
      <c r="J69" s="196">
        <v>0</v>
      </c>
      <c r="K69" s="196">
        <v>9.0500000000000007</v>
      </c>
      <c r="L69" s="196">
        <v>0.34</v>
      </c>
      <c r="M69" s="196">
        <v>2.27</v>
      </c>
      <c r="N69" s="196">
        <v>1.84</v>
      </c>
      <c r="O69" s="196">
        <v>2.6</v>
      </c>
      <c r="P69" s="196">
        <v>0.96</v>
      </c>
      <c r="Q69" s="196">
        <v>-5.8</v>
      </c>
      <c r="R69" s="196">
        <v>0.66</v>
      </c>
      <c r="S69" s="196">
        <v>-3.16</v>
      </c>
      <c r="T69" s="196">
        <v>0</v>
      </c>
      <c r="U69" s="196">
        <v>2.21</v>
      </c>
      <c r="V69" s="196">
        <v>0.32</v>
      </c>
      <c r="W69" s="196">
        <v>0.71</v>
      </c>
      <c r="X69" s="196">
        <v>0.98</v>
      </c>
      <c r="Y69" s="196">
        <v>0</v>
      </c>
      <c r="Z69" s="196">
        <v>4.34</v>
      </c>
      <c r="AA69" s="196">
        <v>1.41</v>
      </c>
      <c r="AB69" s="196">
        <v>0</v>
      </c>
      <c r="AC69" s="196">
        <v>3.99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3.69</v>
      </c>
      <c r="AS69" s="196">
        <v>10.49</v>
      </c>
      <c r="AT69" s="196">
        <v>19.97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9.4600000000000009</v>
      </c>
      <c r="D70" s="196">
        <v>0</v>
      </c>
      <c r="E70" s="196">
        <v>0</v>
      </c>
      <c r="F70" s="196">
        <v>20.13</v>
      </c>
      <c r="G70" s="196">
        <v>0</v>
      </c>
      <c r="H70" s="196">
        <v>0</v>
      </c>
      <c r="I70" s="196">
        <v>9.8699999999999992</v>
      </c>
      <c r="J70" s="196">
        <v>0</v>
      </c>
      <c r="K70" s="196">
        <v>9.0500000000000007</v>
      </c>
      <c r="L70" s="196">
        <v>0.34</v>
      </c>
      <c r="M70" s="196">
        <v>2.27</v>
      </c>
      <c r="N70" s="196">
        <v>1.84</v>
      </c>
      <c r="O70" s="196">
        <v>2.6</v>
      </c>
      <c r="P70" s="196">
        <v>0.96</v>
      </c>
      <c r="Q70" s="196">
        <v>0.32</v>
      </c>
      <c r="R70" s="196">
        <v>0.66</v>
      </c>
      <c r="S70" s="196">
        <v>0.41</v>
      </c>
      <c r="T70" s="196">
        <v>0</v>
      </c>
      <c r="U70" s="196">
        <v>2.21</v>
      </c>
      <c r="V70" s="196">
        <v>0.32</v>
      </c>
      <c r="W70" s="196">
        <v>0.71</v>
      </c>
      <c r="X70" s="196">
        <v>0.98</v>
      </c>
      <c r="Y70" s="196">
        <v>0</v>
      </c>
      <c r="Z70" s="196">
        <v>4.34</v>
      </c>
      <c r="AA70" s="196">
        <v>1.41</v>
      </c>
      <c r="AB70" s="196">
        <v>0</v>
      </c>
      <c r="AC70" s="196">
        <v>3.99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3.69</v>
      </c>
      <c r="AS70" s="196">
        <v>10.49</v>
      </c>
      <c r="AT70" s="196">
        <v>19.97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9.4600000000000009</v>
      </c>
      <c r="D71" s="196">
        <v>0</v>
      </c>
      <c r="E71" s="196">
        <v>0</v>
      </c>
      <c r="F71" s="196">
        <v>20.13</v>
      </c>
      <c r="G71" s="196">
        <v>0</v>
      </c>
      <c r="H71" s="196">
        <v>0</v>
      </c>
      <c r="I71" s="196">
        <v>9.8699999999999992</v>
      </c>
      <c r="J71" s="196">
        <v>0</v>
      </c>
      <c r="K71" s="196">
        <v>9.0500000000000007</v>
      </c>
      <c r="L71" s="196">
        <v>0.34</v>
      </c>
      <c r="M71" s="196">
        <v>2.27</v>
      </c>
      <c r="N71" s="196">
        <v>1.84</v>
      </c>
      <c r="O71" s="196">
        <v>2.6</v>
      </c>
      <c r="P71" s="196">
        <v>0.96</v>
      </c>
      <c r="Q71" s="196">
        <v>0.32</v>
      </c>
      <c r="R71" s="196">
        <v>0.66</v>
      </c>
      <c r="S71" s="196">
        <v>0.41</v>
      </c>
      <c r="T71" s="196">
        <v>0</v>
      </c>
      <c r="U71" s="196">
        <v>2.21</v>
      </c>
      <c r="V71" s="196">
        <v>0.32</v>
      </c>
      <c r="W71" s="196">
        <v>0.71</v>
      </c>
      <c r="X71" s="196">
        <v>0.98</v>
      </c>
      <c r="Y71" s="196">
        <v>0</v>
      </c>
      <c r="Z71" s="196">
        <v>4.34</v>
      </c>
      <c r="AA71" s="196">
        <v>1.41</v>
      </c>
      <c r="AB71" s="196">
        <v>0</v>
      </c>
      <c r="AC71" s="196">
        <v>3.99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3.69</v>
      </c>
      <c r="AS71" s="196">
        <v>10.49</v>
      </c>
      <c r="AT71" s="196">
        <v>19.97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9.4600000000000009</v>
      </c>
      <c r="D72" s="196">
        <v>0</v>
      </c>
      <c r="E72" s="196">
        <v>0</v>
      </c>
      <c r="F72" s="196">
        <v>20.13</v>
      </c>
      <c r="G72" s="196">
        <v>0</v>
      </c>
      <c r="H72" s="196">
        <v>0</v>
      </c>
      <c r="I72" s="196">
        <v>9.8699999999999992</v>
      </c>
      <c r="J72" s="196">
        <v>0</v>
      </c>
      <c r="K72" s="196">
        <v>9.0500000000000007</v>
      </c>
      <c r="L72" s="196">
        <v>0.34</v>
      </c>
      <c r="M72" s="196">
        <v>2.27</v>
      </c>
      <c r="N72" s="196">
        <v>1.84</v>
      </c>
      <c r="O72" s="196">
        <v>2.6</v>
      </c>
      <c r="P72" s="196">
        <v>0.96</v>
      </c>
      <c r="Q72" s="196">
        <v>0.32</v>
      </c>
      <c r="R72" s="196">
        <v>0.43</v>
      </c>
      <c r="S72" s="196">
        <v>-19.59</v>
      </c>
      <c r="T72" s="196">
        <v>0</v>
      </c>
      <c r="U72" s="196">
        <v>2.21</v>
      </c>
      <c r="V72" s="196">
        <v>0.32</v>
      </c>
      <c r="W72" s="196">
        <v>0.71</v>
      </c>
      <c r="X72" s="196">
        <v>0.98</v>
      </c>
      <c r="Y72" s="196">
        <v>0</v>
      </c>
      <c r="Z72" s="196">
        <v>4.34</v>
      </c>
      <c r="AA72" s="196">
        <v>1.41</v>
      </c>
      <c r="AB72" s="196">
        <v>0</v>
      </c>
      <c r="AC72" s="196">
        <v>3.99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3.69</v>
      </c>
      <c r="AS72" s="196">
        <v>10.49</v>
      </c>
      <c r="AT72" s="196">
        <v>19.97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9.4600000000000009</v>
      </c>
      <c r="D73" s="196">
        <v>0</v>
      </c>
      <c r="E73" s="196">
        <v>0</v>
      </c>
      <c r="F73" s="196">
        <v>20.13</v>
      </c>
      <c r="G73" s="196">
        <v>0</v>
      </c>
      <c r="H73" s="196">
        <v>0</v>
      </c>
      <c r="I73" s="196">
        <v>9.8699999999999992</v>
      </c>
      <c r="J73" s="196">
        <v>0</v>
      </c>
      <c r="K73" s="196">
        <v>9.0399999999999991</v>
      </c>
      <c r="L73" s="196">
        <v>0.3</v>
      </c>
      <c r="M73" s="196">
        <v>-8.61</v>
      </c>
      <c r="N73" s="196">
        <v>1.84</v>
      </c>
      <c r="O73" s="196">
        <v>2.6</v>
      </c>
      <c r="P73" s="196">
        <v>0.96</v>
      </c>
      <c r="Q73" s="196">
        <v>-0.81</v>
      </c>
      <c r="R73" s="196">
        <v>0.43</v>
      </c>
      <c r="S73" s="196">
        <v>-12.96</v>
      </c>
      <c r="T73" s="196">
        <v>0</v>
      </c>
      <c r="U73" s="196">
        <v>2.21</v>
      </c>
      <c r="V73" s="196">
        <v>0.32</v>
      </c>
      <c r="W73" s="196">
        <v>0.71</v>
      </c>
      <c r="X73" s="196">
        <v>0.98</v>
      </c>
      <c r="Y73" s="196">
        <v>0</v>
      </c>
      <c r="Z73" s="196">
        <v>4.34</v>
      </c>
      <c r="AA73" s="196">
        <v>1.41</v>
      </c>
      <c r="AB73" s="196">
        <v>0</v>
      </c>
      <c r="AC73" s="196">
        <v>3.99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-37.61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3.69</v>
      </c>
      <c r="AS73" s="196">
        <v>10.49</v>
      </c>
      <c r="AT73" s="196">
        <v>19.97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9.4600000000000009</v>
      </c>
      <c r="D74" s="196">
        <v>0</v>
      </c>
      <c r="E74" s="196">
        <v>0</v>
      </c>
      <c r="F74" s="196">
        <v>20.13</v>
      </c>
      <c r="G74" s="196">
        <v>0</v>
      </c>
      <c r="H74" s="196">
        <v>0</v>
      </c>
      <c r="I74" s="196">
        <v>9.8699999999999992</v>
      </c>
      <c r="J74" s="196">
        <v>0</v>
      </c>
      <c r="K74" s="196">
        <v>9.0399999999999991</v>
      </c>
      <c r="L74" s="196">
        <v>-11.01</v>
      </c>
      <c r="M74" s="196">
        <v>-9.07</v>
      </c>
      <c r="N74" s="196">
        <v>-7.69</v>
      </c>
      <c r="O74" s="196">
        <v>-5.15</v>
      </c>
      <c r="P74" s="196">
        <v>0.96</v>
      </c>
      <c r="Q74" s="196">
        <v>-0.81</v>
      </c>
      <c r="R74" s="196">
        <v>0.43</v>
      </c>
      <c r="S74" s="196">
        <v>-0.15</v>
      </c>
      <c r="T74" s="196">
        <v>0</v>
      </c>
      <c r="U74" s="196">
        <v>2.21</v>
      </c>
      <c r="V74" s="196">
        <v>0.32</v>
      </c>
      <c r="W74" s="196">
        <v>0.71</v>
      </c>
      <c r="X74" s="196">
        <v>0.98</v>
      </c>
      <c r="Y74" s="196">
        <v>0</v>
      </c>
      <c r="Z74" s="196">
        <v>4.34</v>
      </c>
      <c r="AA74" s="196">
        <v>1.41</v>
      </c>
      <c r="AB74" s="196">
        <v>0</v>
      </c>
      <c r="AC74" s="196">
        <v>3.99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-37.61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3.69</v>
      </c>
      <c r="AS74" s="196">
        <v>10.49</v>
      </c>
      <c r="AT74" s="196">
        <v>19.97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9.68</v>
      </c>
      <c r="D75" s="196">
        <v>0</v>
      </c>
      <c r="E75" s="196">
        <v>0</v>
      </c>
      <c r="F75" s="196">
        <v>20.13</v>
      </c>
      <c r="G75" s="196">
        <v>0</v>
      </c>
      <c r="H75" s="196">
        <v>0</v>
      </c>
      <c r="I75" s="196">
        <v>9.8699999999999992</v>
      </c>
      <c r="J75" s="196">
        <v>0</v>
      </c>
      <c r="K75" s="196">
        <v>9.0399999999999991</v>
      </c>
      <c r="L75" s="196">
        <v>-11.01</v>
      </c>
      <c r="M75" s="196">
        <v>2.27</v>
      </c>
      <c r="N75" s="196">
        <v>1.84</v>
      </c>
      <c r="O75" s="196">
        <v>2.6</v>
      </c>
      <c r="P75" s="196">
        <v>0.96</v>
      </c>
      <c r="Q75" s="196">
        <v>-0.62</v>
      </c>
      <c r="R75" s="196">
        <v>0.66</v>
      </c>
      <c r="S75" s="196">
        <v>0.41</v>
      </c>
      <c r="T75" s="196">
        <v>0</v>
      </c>
      <c r="U75" s="196">
        <v>2.21</v>
      </c>
      <c r="V75" s="196">
        <v>0.32</v>
      </c>
      <c r="W75" s="196">
        <v>0.71</v>
      </c>
      <c r="X75" s="196">
        <v>0.98</v>
      </c>
      <c r="Y75" s="196">
        <v>0</v>
      </c>
      <c r="Z75" s="196">
        <v>4.34</v>
      </c>
      <c r="AA75" s="196">
        <v>1.41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-37.61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3.69</v>
      </c>
      <c r="AS75" s="196">
        <v>10.49</v>
      </c>
      <c r="AT75" s="196">
        <v>19.97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9.68</v>
      </c>
      <c r="D76" s="196">
        <v>0</v>
      </c>
      <c r="E76" s="196">
        <v>0</v>
      </c>
      <c r="F76" s="196">
        <v>20.13</v>
      </c>
      <c r="G76" s="196">
        <v>0</v>
      </c>
      <c r="H76" s="196">
        <v>0</v>
      </c>
      <c r="I76" s="196">
        <v>9.8699999999999992</v>
      </c>
      <c r="J76" s="196">
        <v>0</v>
      </c>
      <c r="K76" s="196">
        <v>9.0500000000000007</v>
      </c>
      <c r="L76" s="196">
        <v>0.34</v>
      </c>
      <c r="M76" s="196">
        <v>2.27</v>
      </c>
      <c r="N76" s="196">
        <v>1.84</v>
      </c>
      <c r="O76" s="196">
        <v>2.6</v>
      </c>
      <c r="P76" s="196">
        <v>0.96</v>
      </c>
      <c r="Q76" s="196">
        <v>-0.62</v>
      </c>
      <c r="R76" s="196">
        <v>0.66</v>
      </c>
      <c r="S76" s="196">
        <v>0.41</v>
      </c>
      <c r="T76" s="196">
        <v>0</v>
      </c>
      <c r="U76" s="196">
        <v>2.21</v>
      </c>
      <c r="V76" s="196">
        <v>0.32</v>
      </c>
      <c r="W76" s="196">
        <v>0.71</v>
      </c>
      <c r="X76" s="196">
        <v>0.98</v>
      </c>
      <c r="Y76" s="196">
        <v>0</v>
      </c>
      <c r="Z76" s="196">
        <v>4.34</v>
      </c>
      <c r="AA76" s="196">
        <v>1.41</v>
      </c>
      <c r="AB76" s="196">
        <v>0</v>
      </c>
      <c r="AC76" s="196">
        <v>2.29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-37.61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3.69</v>
      </c>
      <c r="AS76" s="196">
        <v>10.49</v>
      </c>
      <c r="AT76" s="196">
        <v>19.97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9.68</v>
      </c>
      <c r="D77" s="196">
        <v>0</v>
      </c>
      <c r="E77" s="196">
        <v>0</v>
      </c>
      <c r="F77" s="196">
        <v>20.13</v>
      </c>
      <c r="G77" s="196">
        <v>0</v>
      </c>
      <c r="H77" s="196">
        <v>0</v>
      </c>
      <c r="I77" s="196">
        <v>9.8699999999999992</v>
      </c>
      <c r="J77" s="196">
        <v>0</v>
      </c>
      <c r="K77" s="196">
        <v>9.0500000000000007</v>
      </c>
      <c r="L77" s="196">
        <v>0.34</v>
      </c>
      <c r="M77" s="196">
        <v>2.27</v>
      </c>
      <c r="N77" s="196">
        <v>1.84</v>
      </c>
      <c r="O77" s="196">
        <v>2.6</v>
      </c>
      <c r="P77" s="196">
        <v>0.96</v>
      </c>
      <c r="Q77" s="196">
        <v>-0.21</v>
      </c>
      <c r="R77" s="196">
        <v>0.66</v>
      </c>
      <c r="S77" s="196">
        <v>-1.76</v>
      </c>
      <c r="T77" s="196">
        <v>0</v>
      </c>
      <c r="U77" s="196">
        <v>2.21</v>
      </c>
      <c r="V77" s="196">
        <v>0.32</v>
      </c>
      <c r="W77" s="196">
        <v>0.71</v>
      </c>
      <c r="X77" s="196">
        <v>0.98</v>
      </c>
      <c r="Y77" s="196">
        <v>0</v>
      </c>
      <c r="Z77" s="196">
        <v>4.34</v>
      </c>
      <c r="AA77" s="196">
        <v>1.41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3.69</v>
      </c>
      <c r="AS77" s="196">
        <v>10.49</v>
      </c>
      <c r="AT77" s="196">
        <v>19.97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9.68</v>
      </c>
      <c r="D78" s="196">
        <v>0</v>
      </c>
      <c r="E78" s="196">
        <v>0</v>
      </c>
      <c r="F78" s="196">
        <v>20.32</v>
      </c>
      <c r="G78" s="196">
        <v>0</v>
      </c>
      <c r="H78" s="196">
        <v>0</v>
      </c>
      <c r="I78" s="196">
        <v>9.8699999999999992</v>
      </c>
      <c r="J78" s="196">
        <v>0</v>
      </c>
      <c r="K78" s="196">
        <v>9.0500000000000007</v>
      </c>
      <c r="L78" s="196">
        <v>0.34</v>
      </c>
      <c r="M78" s="196">
        <v>2.27</v>
      </c>
      <c r="N78" s="196">
        <v>1.84</v>
      </c>
      <c r="O78" s="196">
        <v>2.6</v>
      </c>
      <c r="P78" s="196">
        <v>0.96</v>
      </c>
      <c r="Q78" s="196">
        <v>-0.21</v>
      </c>
      <c r="R78" s="196">
        <v>0.66</v>
      </c>
      <c r="S78" s="196">
        <v>-1.76</v>
      </c>
      <c r="T78" s="196">
        <v>0</v>
      </c>
      <c r="U78" s="196">
        <v>2.21</v>
      </c>
      <c r="V78" s="196">
        <v>0.32</v>
      </c>
      <c r="W78" s="196">
        <v>0.71</v>
      </c>
      <c r="X78" s="196">
        <v>0.98</v>
      </c>
      <c r="Y78" s="196">
        <v>0</v>
      </c>
      <c r="Z78" s="196">
        <v>4.34</v>
      </c>
      <c r="AA78" s="196">
        <v>1.41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3.69</v>
      </c>
      <c r="AS78" s="196">
        <v>10.49</v>
      </c>
      <c r="AT78" s="196">
        <v>19.97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9.68</v>
      </c>
      <c r="D79" s="196">
        <v>0</v>
      </c>
      <c r="E79" s="196">
        <v>0</v>
      </c>
      <c r="F79" s="196">
        <v>20.32</v>
      </c>
      <c r="G79" s="196">
        <v>0</v>
      </c>
      <c r="H79" s="196">
        <v>0</v>
      </c>
      <c r="I79" s="196">
        <v>16.13</v>
      </c>
      <c r="J79" s="196">
        <v>0</v>
      </c>
      <c r="K79" s="196">
        <v>9.0500000000000007</v>
      </c>
      <c r="L79" s="196">
        <v>0.34</v>
      </c>
      <c r="M79" s="196">
        <v>-9.07</v>
      </c>
      <c r="N79" s="196">
        <v>1.84</v>
      </c>
      <c r="O79" s="196">
        <v>2.6</v>
      </c>
      <c r="P79" s="196">
        <v>0.96</v>
      </c>
      <c r="Q79" s="196">
        <v>-9.11</v>
      </c>
      <c r="R79" s="196">
        <v>0.66</v>
      </c>
      <c r="S79" s="196">
        <v>-9.59</v>
      </c>
      <c r="T79" s="196">
        <v>0</v>
      </c>
      <c r="U79" s="196">
        <v>2.21</v>
      </c>
      <c r="V79" s="196">
        <v>0.32</v>
      </c>
      <c r="W79" s="196">
        <v>0.71</v>
      </c>
      <c r="X79" s="196">
        <v>0.98</v>
      </c>
      <c r="Y79" s="196">
        <v>0</v>
      </c>
      <c r="Z79" s="196">
        <v>4.34</v>
      </c>
      <c r="AA79" s="196">
        <v>1.41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3.69</v>
      </c>
      <c r="AS79" s="196">
        <v>10.49</v>
      </c>
      <c r="AT79" s="196">
        <v>19.97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9.68</v>
      </c>
      <c r="D80" s="196">
        <v>0</v>
      </c>
      <c r="E80" s="196">
        <v>0</v>
      </c>
      <c r="F80" s="196">
        <v>20.32</v>
      </c>
      <c r="G80" s="196">
        <v>0</v>
      </c>
      <c r="H80" s="196">
        <v>0</v>
      </c>
      <c r="I80" s="196">
        <v>16.13</v>
      </c>
      <c r="J80" s="196">
        <v>0</v>
      </c>
      <c r="K80" s="196">
        <v>9.0500000000000007</v>
      </c>
      <c r="L80" s="196">
        <v>0.34</v>
      </c>
      <c r="M80" s="196">
        <v>-9.07</v>
      </c>
      <c r="N80" s="196">
        <v>1.84</v>
      </c>
      <c r="O80" s="196">
        <v>2.6</v>
      </c>
      <c r="P80" s="196">
        <v>0.96</v>
      </c>
      <c r="Q80" s="196">
        <v>-9.68</v>
      </c>
      <c r="R80" s="196">
        <v>0.66</v>
      </c>
      <c r="S80" s="196">
        <v>-9.59</v>
      </c>
      <c r="T80" s="196">
        <v>0</v>
      </c>
      <c r="U80" s="196">
        <v>2.21</v>
      </c>
      <c r="V80" s="196">
        <v>0.32</v>
      </c>
      <c r="W80" s="196">
        <v>0.71</v>
      </c>
      <c r="X80" s="196">
        <v>0.98</v>
      </c>
      <c r="Y80" s="196">
        <v>0</v>
      </c>
      <c r="Z80" s="196">
        <v>4.34</v>
      </c>
      <c r="AA80" s="196">
        <v>1.41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3.69</v>
      </c>
      <c r="AS80" s="196">
        <v>10.49</v>
      </c>
      <c r="AT80" s="196">
        <v>19.97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9.68</v>
      </c>
      <c r="D81" s="196">
        <v>0</v>
      </c>
      <c r="E81" s="196">
        <v>0</v>
      </c>
      <c r="F81" s="196">
        <v>20.32</v>
      </c>
      <c r="G81" s="196">
        <v>0</v>
      </c>
      <c r="H81" s="196">
        <v>0</v>
      </c>
      <c r="I81" s="196">
        <v>16.13</v>
      </c>
      <c r="J81" s="196">
        <v>0</v>
      </c>
      <c r="K81" s="196">
        <v>9.0500000000000007</v>
      </c>
      <c r="L81" s="196">
        <v>0.34</v>
      </c>
      <c r="M81" s="196">
        <v>2.27</v>
      </c>
      <c r="N81" s="196">
        <v>1.84</v>
      </c>
      <c r="O81" s="196">
        <v>2.6</v>
      </c>
      <c r="P81" s="196">
        <v>0.96</v>
      </c>
      <c r="Q81" s="196">
        <v>0.04</v>
      </c>
      <c r="R81" s="196">
        <v>0.66</v>
      </c>
      <c r="S81" s="196">
        <v>-2.6</v>
      </c>
      <c r="T81" s="196">
        <v>0</v>
      </c>
      <c r="U81" s="196">
        <v>2.21</v>
      </c>
      <c r="V81" s="196">
        <v>0.32</v>
      </c>
      <c r="W81" s="196">
        <v>0.71</v>
      </c>
      <c r="X81" s="196">
        <v>0.98</v>
      </c>
      <c r="Y81" s="196">
        <v>0</v>
      </c>
      <c r="Z81" s="196">
        <v>4.34</v>
      </c>
      <c r="AA81" s="196">
        <v>1.41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3.69</v>
      </c>
      <c r="AS81" s="196">
        <v>10.49</v>
      </c>
      <c r="AT81" s="196">
        <v>19.97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9.68</v>
      </c>
      <c r="D82" s="196">
        <v>0</v>
      </c>
      <c r="E82" s="196">
        <v>0</v>
      </c>
      <c r="F82" s="196">
        <v>20.32</v>
      </c>
      <c r="G82" s="196">
        <v>0</v>
      </c>
      <c r="H82" s="196">
        <v>0</v>
      </c>
      <c r="I82" s="196">
        <v>16.13</v>
      </c>
      <c r="J82" s="196">
        <v>0</v>
      </c>
      <c r="K82" s="196">
        <v>9.0500000000000007</v>
      </c>
      <c r="L82" s="196">
        <v>0.34</v>
      </c>
      <c r="M82" s="196">
        <v>2.27</v>
      </c>
      <c r="N82" s="196">
        <v>1.84</v>
      </c>
      <c r="O82" s="196">
        <v>2.6</v>
      </c>
      <c r="P82" s="196">
        <v>0.96</v>
      </c>
      <c r="Q82" s="196">
        <v>0.32</v>
      </c>
      <c r="R82" s="196">
        <v>0.66</v>
      </c>
      <c r="S82" s="196">
        <v>0.41</v>
      </c>
      <c r="T82" s="196">
        <v>0</v>
      </c>
      <c r="U82" s="196">
        <v>2.21</v>
      </c>
      <c r="V82" s="196">
        <v>0.32</v>
      </c>
      <c r="W82" s="196">
        <v>0.71</v>
      </c>
      <c r="X82" s="196">
        <v>0.98</v>
      </c>
      <c r="Y82" s="196">
        <v>0</v>
      </c>
      <c r="Z82" s="196">
        <v>4.34</v>
      </c>
      <c r="AA82" s="196">
        <v>1.41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3.69</v>
      </c>
      <c r="AS82" s="196">
        <v>10.49</v>
      </c>
      <c r="AT82" s="196">
        <v>19.97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9.68</v>
      </c>
      <c r="D83" s="196">
        <v>0</v>
      </c>
      <c r="E83" s="196">
        <v>0</v>
      </c>
      <c r="F83" s="196">
        <v>20.32</v>
      </c>
      <c r="G83" s="196">
        <v>0</v>
      </c>
      <c r="H83" s="196">
        <v>0</v>
      </c>
      <c r="I83" s="196">
        <v>16.13</v>
      </c>
      <c r="J83" s="196">
        <v>0</v>
      </c>
      <c r="K83" s="196">
        <v>9.0500000000000007</v>
      </c>
      <c r="L83" s="196">
        <v>0.34</v>
      </c>
      <c r="M83" s="196">
        <v>2.27</v>
      </c>
      <c r="N83" s="196">
        <v>1.84</v>
      </c>
      <c r="O83" s="196">
        <v>2.6</v>
      </c>
      <c r="P83" s="196">
        <v>0.96</v>
      </c>
      <c r="Q83" s="196">
        <v>-2.4900000000000002</v>
      </c>
      <c r="R83" s="196">
        <v>0.66</v>
      </c>
      <c r="S83" s="196">
        <v>0.41</v>
      </c>
      <c r="T83" s="196">
        <v>0</v>
      </c>
      <c r="U83" s="196">
        <v>2.21</v>
      </c>
      <c r="V83" s="196">
        <v>0.32</v>
      </c>
      <c r="W83" s="196">
        <v>0.71</v>
      </c>
      <c r="X83" s="196">
        <v>0.98</v>
      </c>
      <c r="Y83" s="196">
        <v>0</v>
      </c>
      <c r="Z83" s="196">
        <v>4.34</v>
      </c>
      <c r="AA83" s="196">
        <v>1.41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20.18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3.69</v>
      </c>
      <c r="AS83" s="196">
        <v>10.49</v>
      </c>
      <c r="AT83" s="196">
        <v>19.97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9.68</v>
      </c>
      <c r="D84" s="196">
        <v>0</v>
      </c>
      <c r="E84" s="196">
        <v>0</v>
      </c>
      <c r="F84" s="196">
        <v>20.32</v>
      </c>
      <c r="G84" s="196">
        <v>0</v>
      </c>
      <c r="H84" s="196">
        <v>0</v>
      </c>
      <c r="I84" s="196">
        <v>16.13</v>
      </c>
      <c r="J84" s="196">
        <v>0</v>
      </c>
      <c r="K84" s="196">
        <v>9.0399999999999991</v>
      </c>
      <c r="L84" s="196">
        <v>0.34</v>
      </c>
      <c r="M84" s="196">
        <v>2.27</v>
      </c>
      <c r="N84" s="196">
        <v>1.84</v>
      </c>
      <c r="O84" s="196">
        <v>2.6</v>
      </c>
      <c r="P84" s="196">
        <v>0.96</v>
      </c>
      <c r="Q84" s="196">
        <v>-2.4900000000000002</v>
      </c>
      <c r="R84" s="196">
        <v>0.66</v>
      </c>
      <c r="S84" s="196">
        <v>0.41</v>
      </c>
      <c r="T84" s="196">
        <v>0</v>
      </c>
      <c r="U84" s="196">
        <v>2.21</v>
      </c>
      <c r="V84" s="196">
        <v>0.32</v>
      </c>
      <c r="W84" s="196">
        <v>0.71</v>
      </c>
      <c r="X84" s="196">
        <v>0.98</v>
      </c>
      <c r="Y84" s="196">
        <v>0</v>
      </c>
      <c r="Z84" s="196">
        <v>4.34</v>
      </c>
      <c r="AA84" s="196">
        <v>1.41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20.18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3.69</v>
      </c>
      <c r="AS84" s="196">
        <v>10.49</v>
      </c>
      <c r="AT84" s="196">
        <v>19.97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9.68</v>
      </c>
      <c r="D85" s="196">
        <v>0</v>
      </c>
      <c r="E85" s="196">
        <v>0</v>
      </c>
      <c r="F85" s="196">
        <v>20.32</v>
      </c>
      <c r="G85" s="196">
        <v>0</v>
      </c>
      <c r="H85" s="196">
        <v>0</v>
      </c>
      <c r="I85" s="196">
        <v>16.13</v>
      </c>
      <c r="J85" s="196">
        <v>0</v>
      </c>
      <c r="K85" s="196">
        <v>12.83</v>
      </c>
      <c r="L85" s="196">
        <v>0.34</v>
      </c>
      <c r="M85" s="196">
        <v>2.27</v>
      </c>
      <c r="N85" s="196">
        <v>1.84</v>
      </c>
      <c r="O85" s="196">
        <v>2.6</v>
      </c>
      <c r="P85" s="196">
        <v>0.96</v>
      </c>
      <c r="Q85" s="196">
        <v>-5.8</v>
      </c>
      <c r="R85" s="196">
        <v>0.66</v>
      </c>
      <c r="S85" s="196">
        <v>-6.86</v>
      </c>
      <c r="T85" s="196">
        <v>0</v>
      </c>
      <c r="U85" s="196">
        <v>2.21</v>
      </c>
      <c r="V85" s="196">
        <v>0.32</v>
      </c>
      <c r="W85" s="196">
        <v>0.71</v>
      </c>
      <c r="X85" s="196">
        <v>0.98</v>
      </c>
      <c r="Y85" s="196">
        <v>0</v>
      </c>
      <c r="Z85" s="196">
        <v>4.34</v>
      </c>
      <c r="AA85" s="196">
        <v>1.41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3.69</v>
      </c>
      <c r="AS85" s="196">
        <v>10.49</v>
      </c>
      <c r="AT85" s="196">
        <v>19.97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9.92</v>
      </c>
      <c r="D86" s="196">
        <v>0</v>
      </c>
      <c r="E86" s="196">
        <v>0</v>
      </c>
      <c r="F86" s="196">
        <v>20.32</v>
      </c>
      <c r="G86" s="196">
        <v>0</v>
      </c>
      <c r="H86" s="196">
        <v>0</v>
      </c>
      <c r="I86" s="196">
        <v>16.13</v>
      </c>
      <c r="J86" s="196">
        <v>0</v>
      </c>
      <c r="K86" s="196">
        <v>9.0399999999999991</v>
      </c>
      <c r="L86" s="196">
        <v>0.34</v>
      </c>
      <c r="M86" s="196">
        <v>2.27</v>
      </c>
      <c r="N86" s="196">
        <v>1.84</v>
      </c>
      <c r="O86" s="196">
        <v>2.6</v>
      </c>
      <c r="P86" s="196">
        <v>0.96</v>
      </c>
      <c r="Q86" s="196">
        <v>-5.8</v>
      </c>
      <c r="R86" s="196">
        <v>0.66</v>
      </c>
      <c r="S86" s="196">
        <v>-6.86</v>
      </c>
      <c r="T86" s="196">
        <v>0</v>
      </c>
      <c r="U86" s="196">
        <v>2.21</v>
      </c>
      <c r="V86" s="196">
        <v>0.32</v>
      </c>
      <c r="W86" s="196">
        <v>0.71</v>
      </c>
      <c r="X86" s="196">
        <v>0.98</v>
      </c>
      <c r="Y86" s="196">
        <v>0</v>
      </c>
      <c r="Z86" s="196">
        <v>4.34</v>
      </c>
      <c r="AA86" s="196">
        <v>1.41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3.69</v>
      </c>
      <c r="AS86" s="196">
        <v>10.49</v>
      </c>
      <c r="AT86" s="196">
        <v>19.97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9.92</v>
      </c>
      <c r="D87" s="196">
        <v>0</v>
      </c>
      <c r="E87" s="196">
        <v>0</v>
      </c>
      <c r="F87" s="196">
        <v>20.32</v>
      </c>
      <c r="G87" s="196">
        <v>0</v>
      </c>
      <c r="H87" s="196">
        <v>0</v>
      </c>
      <c r="I87" s="196">
        <v>16.13</v>
      </c>
      <c r="J87" s="196">
        <v>0</v>
      </c>
      <c r="K87" s="196">
        <v>9.0399999999999991</v>
      </c>
      <c r="L87" s="196">
        <v>0.34</v>
      </c>
      <c r="M87" s="196">
        <v>2.27</v>
      </c>
      <c r="N87" s="196">
        <v>1.84</v>
      </c>
      <c r="O87" s="196">
        <v>2.6</v>
      </c>
      <c r="P87" s="196">
        <v>0.96</v>
      </c>
      <c r="Q87" s="196">
        <v>-5.8</v>
      </c>
      <c r="R87" s="196">
        <v>-4.26</v>
      </c>
      <c r="S87" s="196">
        <v>-6.86</v>
      </c>
      <c r="T87" s="196">
        <v>0</v>
      </c>
      <c r="U87" s="196">
        <v>2.21</v>
      </c>
      <c r="V87" s="196">
        <v>0.32</v>
      </c>
      <c r="W87" s="196">
        <v>0.71</v>
      </c>
      <c r="X87" s="196">
        <v>0.98</v>
      </c>
      <c r="Y87" s="196">
        <v>0</v>
      </c>
      <c r="Z87" s="196">
        <v>4.34</v>
      </c>
      <c r="AA87" s="196">
        <v>1.41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3.69</v>
      </c>
      <c r="AS87" s="196">
        <v>10.49</v>
      </c>
      <c r="AT87" s="196">
        <v>19.97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9.92</v>
      </c>
      <c r="D88" s="196">
        <v>0</v>
      </c>
      <c r="E88" s="196">
        <v>0</v>
      </c>
      <c r="F88" s="196">
        <v>20.32</v>
      </c>
      <c r="G88" s="196">
        <v>0</v>
      </c>
      <c r="H88" s="196">
        <v>0</v>
      </c>
      <c r="I88" s="196">
        <v>16.13</v>
      </c>
      <c r="J88" s="196">
        <v>0</v>
      </c>
      <c r="K88" s="196">
        <v>9.0399999999999991</v>
      </c>
      <c r="L88" s="196">
        <v>0.34</v>
      </c>
      <c r="M88" s="196">
        <v>2.27</v>
      </c>
      <c r="N88" s="196">
        <v>1.84</v>
      </c>
      <c r="O88" s="196">
        <v>2.6</v>
      </c>
      <c r="P88" s="196">
        <v>0.96</v>
      </c>
      <c r="Q88" s="196">
        <v>-5.8</v>
      </c>
      <c r="R88" s="196">
        <v>-11.27</v>
      </c>
      <c r="S88" s="196">
        <v>-6.86</v>
      </c>
      <c r="T88" s="196">
        <v>0</v>
      </c>
      <c r="U88" s="196">
        <v>2.21</v>
      </c>
      <c r="V88" s="196">
        <v>0.32</v>
      </c>
      <c r="W88" s="196">
        <v>0.71</v>
      </c>
      <c r="X88" s="196">
        <v>0.98</v>
      </c>
      <c r="Y88" s="196">
        <v>0</v>
      </c>
      <c r="Z88" s="196">
        <v>4.34</v>
      </c>
      <c r="AA88" s="196">
        <v>1.4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3.69</v>
      </c>
      <c r="AS88" s="196">
        <v>10.49</v>
      </c>
      <c r="AT88" s="196">
        <v>19.97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9.92</v>
      </c>
      <c r="D89" s="196">
        <v>0</v>
      </c>
      <c r="E89" s="196">
        <v>0</v>
      </c>
      <c r="F89" s="196">
        <v>20.37</v>
      </c>
      <c r="G89" s="196">
        <v>0</v>
      </c>
      <c r="H89" s="196">
        <v>0</v>
      </c>
      <c r="I89" s="196">
        <v>16.13</v>
      </c>
      <c r="J89" s="196">
        <v>0</v>
      </c>
      <c r="K89" s="196">
        <v>9.0399999999999991</v>
      </c>
      <c r="L89" s="196">
        <v>0.34</v>
      </c>
      <c r="M89" s="196">
        <v>2.27</v>
      </c>
      <c r="N89" s="196">
        <v>1.84</v>
      </c>
      <c r="O89" s="196">
        <v>2.6</v>
      </c>
      <c r="P89" s="196">
        <v>0.96</v>
      </c>
      <c r="Q89" s="196">
        <v>-5.8</v>
      </c>
      <c r="R89" s="196">
        <v>-11.27</v>
      </c>
      <c r="S89" s="196">
        <v>-6.86</v>
      </c>
      <c r="T89" s="196">
        <v>0</v>
      </c>
      <c r="U89" s="196">
        <v>2.21</v>
      </c>
      <c r="V89" s="196">
        <v>0.32</v>
      </c>
      <c r="W89" s="196">
        <v>0.71</v>
      </c>
      <c r="X89" s="196">
        <v>0.98</v>
      </c>
      <c r="Y89" s="196">
        <v>0</v>
      </c>
      <c r="Z89" s="196">
        <v>4.34</v>
      </c>
      <c r="AA89" s="196">
        <v>1.41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3.69</v>
      </c>
      <c r="AS89" s="196">
        <v>10.49</v>
      </c>
      <c r="AT89" s="196">
        <v>19.97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9.92</v>
      </c>
      <c r="D90" s="196">
        <v>0</v>
      </c>
      <c r="E90" s="196">
        <v>0</v>
      </c>
      <c r="F90" s="196">
        <v>20.37</v>
      </c>
      <c r="G90" s="196">
        <v>0</v>
      </c>
      <c r="H90" s="196">
        <v>0</v>
      </c>
      <c r="I90" s="196">
        <v>16.13</v>
      </c>
      <c r="J90" s="196">
        <v>0</v>
      </c>
      <c r="K90" s="196">
        <v>9.0399999999999991</v>
      </c>
      <c r="L90" s="196">
        <v>0.34</v>
      </c>
      <c r="M90" s="196">
        <v>2.27</v>
      </c>
      <c r="N90" s="196">
        <v>1.84</v>
      </c>
      <c r="O90" s="196">
        <v>2.6</v>
      </c>
      <c r="P90" s="196">
        <v>0.96</v>
      </c>
      <c r="Q90" s="196">
        <v>-5.8</v>
      </c>
      <c r="R90" s="196">
        <v>-5.5</v>
      </c>
      <c r="S90" s="196">
        <v>-6.86</v>
      </c>
      <c r="T90" s="196">
        <v>0</v>
      </c>
      <c r="U90" s="196">
        <v>2.21</v>
      </c>
      <c r="V90" s="196">
        <v>0.32</v>
      </c>
      <c r="W90" s="196">
        <v>0.71</v>
      </c>
      <c r="X90" s="196">
        <v>0.98</v>
      </c>
      <c r="Y90" s="196">
        <v>0</v>
      </c>
      <c r="Z90" s="196">
        <v>4.34</v>
      </c>
      <c r="AA90" s="196">
        <v>1.41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3.69</v>
      </c>
      <c r="AS90" s="196">
        <v>10.49</v>
      </c>
      <c r="AT90" s="196">
        <v>19.97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9.92</v>
      </c>
      <c r="D91" s="196">
        <v>0</v>
      </c>
      <c r="E91" s="196">
        <v>0</v>
      </c>
      <c r="F91" s="196">
        <v>20.37</v>
      </c>
      <c r="G91" s="196">
        <v>0</v>
      </c>
      <c r="H91" s="196">
        <v>0</v>
      </c>
      <c r="I91" s="196">
        <v>16.13</v>
      </c>
      <c r="J91" s="196">
        <v>0</v>
      </c>
      <c r="K91" s="196">
        <v>9.0500000000000007</v>
      </c>
      <c r="L91" s="196">
        <v>0.34</v>
      </c>
      <c r="M91" s="196">
        <v>2.27</v>
      </c>
      <c r="N91" s="196">
        <v>1.84</v>
      </c>
      <c r="O91" s="196">
        <v>2.6</v>
      </c>
      <c r="P91" s="196">
        <v>0.96</v>
      </c>
      <c r="Q91" s="196">
        <v>0</v>
      </c>
      <c r="R91" s="196">
        <v>0.66</v>
      </c>
      <c r="S91" s="196">
        <v>0.41</v>
      </c>
      <c r="T91" s="196">
        <v>0</v>
      </c>
      <c r="U91" s="196">
        <v>2.21</v>
      </c>
      <c r="V91" s="196">
        <v>0.32</v>
      </c>
      <c r="W91" s="196">
        <v>0.71</v>
      </c>
      <c r="X91" s="196">
        <v>0.98</v>
      </c>
      <c r="Y91" s="196">
        <v>0</v>
      </c>
      <c r="Z91" s="196">
        <v>4.34</v>
      </c>
      <c r="AA91" s="196">
        <v>1.41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3.69</v>
      </c>
      <c r="AS91" s="196">
        <v>10.49</v>
      </c>
      <c r="AT91" s="196">
        <v>19.97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9.92</v>
      </c>
      <c r="D92" s="196">
        <v>0</v>
      </c>
      <c r="E92" s="196">
        <v>0</v>
      </c>
      <c r="F92" s="196">
        <v>20.37</v>
      </c>
      <c r="G92" s="196">
        <v>0</v>
      </c>
      <c r="H92" s="196">
        <v>0</v>
      </c>
      <c r="I92" s="196">
        <v>16.13</v>
      </c>
      <c r="J92" s="196">
        <v>0</v>
      </c>
      <c r="K92" s="196">
        <v>9.0399999999999991</v>
      </c>
      <c r="L92" s="196">
        <v>0.34</v>
      </c>
      <c r="M92" s="196">
        <v>2.27</v>
      </c>
      <c r="N92" s="196">
        <v>1.84</v>
      </c>
      <c r="O92" s="196">
        <v>2.6</v>
      </c>
      <c r="P92" s="196">
        <v>0.96</v>
      </c>
      <c r="Q92" s="196">
        <v>0.32</v>
      </c>
      <c r="R92" s="196">
        <v>0.66</v>
      </c>
      <c r="S92" s="196">
        <v>0.41</v>
      </c>
      <c r="T92" s="196">
        <v>0</v>
      </c>
      <c r="U92" s="196">
        <v>2.21</v>
      </c>
      <c r="V92" s="196">
        <v>0.32</v>
      </c>
      <c r="W92" s="196">
        <v>0.71</v>
      </c>
      <c r="X92" s="196">
        <v>0.98</v>
      </c>
      <c r="Y92" s="196">
        <v>0</v>
      </c>
      <c r="Z92" s="196">
        <v>4.34</v>
      </c>
      <c r="AA92" s="196">
        <v>1.41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3.69</v>
      </c>
      <c r="AS92" s="196">
        <v>10.49</v>
      </c>
      <c r="AT92" s="196">
        <v>19.97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9.92</v>
      </c>
      <c r="D93" s="196">
        <v>0</v>
      </c>
      <c r="E93" s="196">
        <v>0</v>
      </c>
      <c r="F93" s="196">
        <v>20.37</v>
      </c>
      <c r="G93" s="196">
        <v>0</v>
      </c>
      <c r="H93" s="196">
        <v>0</v>
      </c>
      <c r="I93" s="196">
        <v>16.13</v>
      </c>
      <c r="J93" s="196">
        <v>0</v>
      </c>
      <c r="K93" s="196">
        <v>9.0500000000000007</v>
      </c>
      <c r="L93" s="196">
        <v>0.34</v>
      </c>
      <c r="M93" s="196">
        <v>2.27</v>
      </c>
      <c r="N93" s="196">
        <v>1.84</v>
      </c>
      <c r="O93" s="196">
        <v>2.6</v>
      </c>
      <c r="P93" s="196">
        <v>0.96</v>
      </c>
      <c r="Q93" s="196">
        <v>0.32</v>
      </c>
      <c r="R93" s="196">
        <v>0.66</v>
      </c>
      <c r="S93" s="196">
        <v>0.41</v>
      </c>
      <c r="T93" s="196">
        <v>0</v>
      </c>
      <c r="U93" s="196">
        <v>2.21</v>
      </c>
      <c r="V93" s="196">
        <v>0.32</v>
      </c>
      <c r="W93" s="196">
        <v>0.71</v>
      </c>
      <c r="X93" s="196">
        <v>0.98</v>
      </c>
      <c r="Y93" s="196">
        <v>0</v>
      </c>
      <c r="Z93" s="196">
        <v>4.34</v>
      </c>
      <c r="AA93" s="196">
        <v>1.41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3.69</v>
      </c>
      <c r="AS93" s="196">
        <v>10.49</v>
      </c>
      <c r="AT93" s="196">
        <v>19.97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9.92</v>
      </c>
      <c r="D94" s="196">
        <v>0</v>
      </c>
      <c r="E94" s="196">
        <v>0</v>
      </c>
      <c r="F94" s="196">
        <v>20.37</v>
      </c>
      <c r="G94" s="196">
        <v>0</v>
      </c>
      <c r="H94" s="196">
        <v>0</v>
      </c>
      <c r="I94" s="196">
        <v>16.13</v>
      </c>
      <c r="J94" s="196">
        <v>0</v>
      </c>
      <c r="K94" s="196">
        <v>9.0399999999999991</v>
      </c>
      <c r="L94" s="196">
        <v>0.34</v>
      </c>
      <c r="M94" s="196">
        <v>2.27</v>
      </c>
      <c r="N94" s="196">
        <v>1.84</v>
      </c>
      <c r="O94" s="196">
        <v>2.6</v>
      </c>
      <c r="P94" s="196">
        <v>0.96</v>
      </c>
      <c r="Q94" s="196">
        <v>0.32</v>
      </c>
      <c r="R94" s="196">
        <v>0.66</v>
      </c>
      <c r="S94" s="196">
        <v>0.41</v>
      </c>
      <c r="T94" s="196">
        <v>0</v>
      </c>
      <c r="U94" s="196">
        <v>2.21</v>
      </c>
      <c r="V94" s="196">
        <v>0.32</v>
      </c>
      <c r="W94" s="196">
        <v>0.71</v>
      </c>
      <c r="X94" s="196">
        <v>0.98</v>
      </c>
      <c r="Y94" s="196">
        <v>0</v>
      </c>
      <c r="Z94" s="196">
        <v>4.34</v>
      </c>
      <c r="AA94" s="196">
        <v>1.41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3.69</v>
      </c>
      <c r="AS94" s="196">
        <v>10.49</v>
      </c>
      <c r="AT94" s="196">
        <v>19.97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9.92</v>
      </c>
      <c r="D95" s="196">
        <v>0</v>
      </c>
      <c r="E95" s="196">
        <v>0</v>
      </c>
      <c r="F95" s="196">
        <v>20.37</v>
      </c>
      <c r="G95" s="196">
        <v>0</v>
      </c>
      <c r="H95" s="196">
        <v>0</v>
      </c>
      <c r="I95" s="196">
        <v>16.13</v>
      </c>
      <c r="J95" s="196">
        <v>0</v>
      </c>
      <c r="K95" s="196">
        <v>9.0399999999999991</v>
      </c>
      <c r="L95" s="196">
        <v>0.34</v>
      </c>
      <c r="M95" s="196">
        <v>2.27</v>
      </c>
      <c r="N95" s="196">
        <v>1.84</v>
      </c>
      <c r="O95" s="196">
        <v>2.6</v>
      </c>
      <c r="P95" s="196">
        <v>0.96</v>
      </c>
      <c r="Q95" s="196">
        <v>0.32</v>
      </c>
      <c r="R95" s="196">
        <v>0.66</v>
      </c>
      <c r="S95" s="196">
        <v>0.41</v>
      </c>
      <c r="T95" s="196">
        <v>0</v>
      </c>
      <c r="U95" s="196">
        <v>2.21</v>
      </c>
      <c r="V95" s="196">
        <v>0.32</v>
      </c>
      <c r="W95" s="196">
        <v>0.71</v>
      </c>
      <c r="X95" s="196">
        <v>0.98</v>
      </c>
      <c r="Y95" s="196">
        <v>0</v>
      </c>
      <c r="Z95" s="196">
        <v>4.34</v>
      </c>
      <c r="AA95" s="196">
        <v>1.41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3.69</v>
      </c>
      <c r="AS95" s="196">
        <v>10.49</v>
      </c>
      <c r="AT95" s="196">
        <v>19.97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9.92</v>
      </c>
      <c r="D96" s="196">
        <v>0</v>
      </c>
      <c r="E96" s="196">
        <v>0</v>
      </c>
      <c r="F96" s="196">
        <v>20.37</v>
      </c>
      <c r="G96" s="196">
        <v>0</v>
      </c>
      <c r="H96" s="196">
        <v>0</v>
      </c>
      <c r="I96" s="196">
        <v>16.13</v>
      </c>
      <c r="J96" s="196">
        <v>0</v>
      </c>
      <c r="K96" s="196">
        <v>9.0399999999999991</v>
      </c>
      <c r="L96" s="196">
        <v>0.34</v>
      </c>
      <c r="M96" s="196">
        <v>2.27</v>
      </c>
      <c r="N96" s="196">
        <v>1.84</v>
      </c>
      <c r="O96" s="196">
        <v>2.6</v>
      </c>
      <c r="P96" s="196">
        <v>0.96</v>
      </c>
      <c r="Q96" s="196">
        <v>0.32</v>
      </c>
      <c r="R96" s="196">
        <v>0.66</v>
      </c>
      <c r="S96" s="196">
        <v>0.41</v>
      </c>
      <c r="T96" s="196">
        <v>0</v>
      </c>
      <c r="U96" s="196">
        <v>2.21</v>
      </c>
      <c r="V96" s="196">
        <v>0.32</v>
      </c>
      <c r="W96" s="196">
        <v>0.71</v>
      </c>
      <c r="X96" s="196">
        <v>0.98</v>
      </c>
      <c r="Y96" s="196">
        <v>0</v>
      </c>
      <c r="Z96" s="196">
        <v>4.34</v>
      </c>
      <c r="AA96" s="196">
        <v>1.41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3.69</v>
      </c>
      <c r="AS96" s="196">
        <v>10.49</v>
      </c>
      <c r="AT96" s="196">
        <v>19.97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9.92</v>
      </c>
      <c r="D97" s="196">
        <v>0</v>
      </c>
      <c r="E97" s="196">
        <v>0</v>
      </c>
      <c r="F97" s="196">
        <v>20.37</v>
      </c>
      <c r="G97" s="196">
        <v>0</v>
      </c>
      <c r="H97" s="196">
        <v>0</v>
      </c>
      <c r="I97" s="196">
        <v>16.13</v>
      </c>
      <c r="J97" s="196">
        <v>0</v>
      </c>
      <c r="K97" s="196">
        <v>9.0399999999999991</v>
      </c>
      <c r="L97" s="196">
        <v>0.34</v>
      </c>
      <c r="M97" s="196">
        <v>2.27</v>
      </c>
      <c r="N97" s="196">
        <v>1.84</v>
      </c>
      <c r="O97" s="196">
        <v>2.6</v>
      </c>
      <c r="P97" s="196">
        <v>0.96</v>
      </c>
      <c r="Q97" s="196">
        <v>0.32</v>
      </c>
      <c r="R97" s="196">
        <v>0.66</v>
      </c>
      <c r="S97" s="196">
        <v>0.41</v>
      </c>
      <c r="T97" s="196">
        <v>0</v>
      </c>
      <c r="U97" s="196">
        <v>2.21</v>
      </c>
      <c r="V97" s="196">
        <v>0.32</v>
      </c>
      <c r="W97" s="196">
        <v>0.7</v>
      </c>
      <c r="X97" s="196">
        <v>0.98</v>
      </c>
      <c r="Y97" s="196">
        <v>0</v>
      </c>
      <c r="Z97" s="196">
        <v>4.34</v>
      </c>
      <c r="AA97" s="196">
        <v>1.41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3.69</v>
      </c>
      <c r="AS97" s="196">
        <v>10.49</v>
      </c>
      <c r="AT97" s="196">
        <v>19.97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9.92</v>
      </c>
      <c r="D98" s="196">
        <v>0</v>
      </c>
      <c r="E98" s="196">
        <v>0</v>
      </c>
      <c r="F98" s="196">
        <v>20.37</v>
      </c>
      <c r="G98" s="196">
        <v>0</v>
      </c>
      <c r="H98" s="196">
        <v>0</v>
      </c>
      <c r="I98" s="196">
        <v>16.13</v>
      </c>
      <c r="J98" s="196">
        <v>0</v>
      </c>
      <c r="K98" s="196">
        <v>9.0399999999999991</v>
      </c>
      <c r="L98" s="196">
        <v>0.34</v>
      </c>
      <c r="M98" s="196">
        <v>2.27</v>
      </c>
      <c r="N98" s="196">
        <v>1.84</v>
      </c>
      <c r="O98" s="196">
        <v>2.6</v>
      </c>
      <c r="P98" s="196">
        <v>0.96</v>
      </c>
      <c r="Q98" s="196">
        <v>0.32</v>
      </c>
      <c r="R98" s="196">
        <v>0.66</v>
      </c>
      <c r="S98" s="196">
        <v>0.41</v>
      </c>
      <c r="T98" s="196">
        <v>0</v>
      </c>
      <c r="U98" s="196">
        <v>2.21</v>
      </c>
      <c r="V98" s="196">
        <v>0.32</v>
      </c>
      <c r="W98" s="196">
        <v>0.7</v>
      </c>
      <c r="X98" s="196">
        <v>0.98</v>
      </c>
      <c r="Y98" s="196">
        <v>0</v>
      </c>
      <c r="Z98" s="196">
        <v>4.34</v>
      </c>
      <c r="AA98" s="196">
        <v>1.41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3.69</v>
      </c>
      <c r="AS98" s="196">
        <v>10.49</v>
      </c>
      <c r="AT98" s="196">
        <v>19.97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0.2885200000000005</v>
      </c>
      <c r="D99">
        <f t="shared" si="0"/>
        <v>0</v>
      </c>
      <c r="E99">
        <f t="shared" si="0"/>
        <v>0</v>
      </c>
      <c r="F99">
        <f t="shared" si="0"/>
        <v>0.48665750000000041</v>
      </c>
      <c r="G99">
        <f t="shared" si="0"/>
        <v>0</v>
      </c>
      <c r="H99">
        <f t="shared" si="0"/>
        <v>0</v>
      </c>
      <c r="I99">
        <f t="shared" si="0"/>
        <v>0.26818000000000014</v>
      </c>
      <c r="J99">
        <f t="shared" si="0"/>
        <v>0</v>
      </c>
      <c r="K99">
        <f t="shared" si="0"/>
        <v>0.85955750000000064</v>
      </c>
      <c r="L99">
        <f t="shared" si="0"/>
        <v>0.11867999999999991</v>
      </c>
      <c r="M99">
        <f t="shared" si="0"/>
        <v>4.3255000000000078E-2</v>
      </c>
      <c r="N99">
        <f t="shared" si="0"/>
        <v>4.1777500000000065E-2</v>
      </c>
      <c r="O99">
        <f t="shared" si="0"/>
        <v>6.0462499999999905E-2</v>
      </c>
      <c r="P99">
        <f t="shared" si="0"/>
        <v>2.3039999999999967E-2</v>
      </c>
      <c r="Q99">
        <f t="shared" si="0"/>
        <v>6.8214999999999887E-2</v>
      </c>
      <c r="R99">
        <f t="shared" si="0"/>
        <v>0.16030999999999981</v>
      </c>
      <c r="S99">
        <f t="shared" si="0"/>
        <v>7.0435000000000067E-2</v>
      </c>
      <c r="T99">
        <f t="shared" si="0"/>
        <v>0</v>
      </c>
      <c r="U99">
        <f t="shared" si="0"/>
        <v>5.3040000000000032E-2</v>
      </c>
      <c r="V99">
        <f t="shared" si="0"/>
        <v>2.5829999999999863E-2</v>
      </c>
      <c r="W99">
        <f t="shared" si="0"/>
        <v>2.7299999999999918E-2</v>
      </c>
      <c r="X99">
        <f t="shared" si="0"/>
        <v>2.5405000000000014E-2</v>
      </c>
      <c r="Y99">
        <f t="shared" si="0"/>
        <v>0</v>
      </c>
      <c r="Z99">
        <f t="shared" si="0"/>
        <v>0.1352199999999997</v>
      </c>
      <c r="AA99">
        <f t="shared" si="0"/>
        <v>0.10501750000000028</v>
      </c>
      <c r="AB99">
        <f t="shared" si="0"/>
        <v>0</v>
      </c>
      <c r="AC99">
        <f t="shared" si="0"/>
        <v>5.6740000000000047E-2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0.26091000000000014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8.8559999999999958E-2</v>
      </c>
      <c r="AS99">
        <f t="shared" si="1"/>
        <v>0.25176000000000015</v>
      </c>
      <c r="AT99">
        <f t="shared" si="1"/>
        <v>0.47928000000000054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8.8000000000000007</v>
      </c>
      <c r="D3" s="196">
        <v>0</v>
      </c>
      <c r="E3" s="196">
        <v>0</v>
      </c>
      <c r="F3" s="196">
        <v>11.81</v>
      </c>
      <c r="G3" s="196">
        <v>0</v>
      </c>
      <c r="H3" s="196">
        <v>0</v>
      </c>
      <c r="I3" s="196">
        <v>5.71</v>
      </c>
      <c r="J3" s="196">
        <v>0</v>
      </c>
      <c r="K3" s="196">
        <v>44.07</v>
      </c>
      <c r="L3" s="196">
        <v>55.59</v>
      </c>
      <c r="M3" s="196">
        <v>0</v>
      </c>
      <c r="N3" s="196">
        <v>1.08</v>
      </c>
      <c r="O3" s="196">
        <v>1.79</v>
      </c>
      <c r="P3" s="196">
        <v>2.41</v>
      </c>
      <c r="Q3" s="196">
        <v>3.29</v>
      </c>
      <c r="R3" s="196">
        <v>0.39</v>
      </c>
      <c r="S3" s="196">
        <v>3.81</v>
      </c>
      <c r="T3" s="196">
        <v>0</v>
      </c>
      <c r="U3" s="196">
        <v>11.75</v>
      </c>
      <c r="V3" s="196">
        <v>0.19</v>
      </c>
      <c r="W3" s="196">
        <v>0.41</v>
      </c>
      <c r="X3" s="196">
        <v>2.76</v>
      </c>
      <c r="Y3" s="196">
        <v>0</v>
      </c>
      <c r="Z3" s="196">
        <v>2.5099999999999998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2.13</v>
      </c>
      <c r="AS3" s="196">
        <v>6.07</v>
      </c>
      <c r="AT3" s="196">
        <v>11.55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8.8000000000000007</v>
      </c>
      <c r="D4" s="196">
        <v>0</v>
      </c>
      <c r="E4" s="196">
        <v>0</v>
      </c>
      <c r="F4" s="196">
        <v>11.81</v>
      </c>
      <c r="G4" s="196">
        <v>0</v>
      </c>
      <c r="H4" s="196">
        <v>0</v>
      </c>
      <c r="I4" s="196">
        <v>5.71</v>
      </c>
      <c r="J4" s="196">
        <v>0</v>
      </c>
      <c r="K4" s="196">
        <v>43.5</v>
      </c>
      <c r="L4" s="196">
        <v>55.59</v>
      </c>
      <c r="M4" s="196">
        <v>0</v>
      </c>
      <c r="N4" s="196">
        <v>1.08</v>
      </c>
      <c r="O4" s="196">
        <v>1.79</v>
      </c>
      <c r="P4" s="196">
        <v>2.41</v>
      </c>
      <c r="Q4" s="196">
        <v>3.29</v>
      </c>
      <c r="R4" s="196">
        <v>0.39</v>
      </c>
      <c r="S4" s="196">
        <v>3.81</v>
      </c>
      <c r="T4" s="196">
        <v>0</v>
      </c>
      <c r="U4" s="196">
        <v>11.75</v>
      </c>
      <c r="V4" s="196">
        <v>0.19</v>
      </c>
      <c r="W4" s="196">
        <v>0.41</v>
      </c>
      <c r="X4" s="196">
        <v>2.76</v>
      </c>
      <c r="Y4" s="196">
        <v>0</v>
      </c>
      <c r="Z4" s="196">
        <v>2.5099999999999998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2.13</v>
      </c>
      <c r="AS4" s="196">
        <v>6.07</v>
      </c>
      <c r="AT4" s="196">
        <v>11.55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8.8000000000000007</v>
      </c>
      <c r="D5" s="196">
        <v>0</v>
      </c>
      <c r="E5" s="196">
        <v>0</v>
      </c>
      <c r="F5" s="196">
        <v>11.81</v>
      </c>
      <c r="G5" s="196">
        <v>0</v>
      </c>
      <c r="H5" s="196">
        <v>0</v>
      </c>
      <c r="I5" s="196">
        <v>5.71</v>
      </c>
      <c r="J5" s="196">
        <v>0</v>
      </c>
      <c r="K5" s="196">
        <v>43.5</v>
      </c>
      <c r="L5" s="196">
        <v>55.59</v>
      </c>
      <c r="M5" s="196">
        <v>0</v>
      </c>
      <c r="N5" s="196">
        <v>1.08</v>
      </c>
      <c r="O5" s="196">
        <v>1.79</v>
      </c>
      <c r="P5" s="196">
        <v>2.41</v>
      </c>
      <c r="Q5" s="196">
        <v>3.29</v>
      </c>
      <c r="R5" s="196">
        <v>0.39</v>
      </c>
      <c r="S5" s="196">
        <v>3.81</v>
      </c>
      <c r="T5" s="196">
        <v>0</v>
      </c>
      <c r="U5" s="196">
        <v>11.75</v>
      </c>
      <c r="V5" s="196">
        <v>0.19</v>
      </c>
      <c r="W5" s="196">
        <v>0.41</v>
      </c>
      <c r="X5" s="196">
        <v>2.76</v>
      </c>
      <c r="Y5" s="196">
        <v>0</v>
      </c>
      <c r="Z5" s="196">
        <v>2.5099999999999998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2.13</v>
      </c>
      <c r="AS5" s="196">
        <v>6.07</v>
      </c>
      <c r="AT5" s="196">
        <v>11.55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8.8800000000000008</v>
      </c>
      <c r="D6" s="196">
        <v>0</v>
      </c>
      <c r="E6" s="196">
        <v>0</v>
      </c>
      <c r="F6" s="196">
        <v>11.81</v>
      </c>
      <c r="G6" s="196">
        <v>0</v>
      </c>
      <c r="H6" s="196">
        <v>0</v>
      </c>
      <c r="I6" s="196">
        <v>5.71</v>
      </c>
      <c r="J6" s="196">
        <v>0</v>
      </c>
      <c r="K6" s="196">
        <v>43.5</v>
      </c>
      <c r="L6" s="196">
        <v>55.59</v>
      </c>
      <c r="M6" s="196">
        <v>0</v>
      </c>
      <c r="N6" s="196">
        <v>1.08</v>
      </c>
      <c r="O6" s="196">
        <v>1.79</v>
      </c>
      <c r="P6" s="196">
        <v>2.41</v>
      </c>
      <c r="Q6" s="196">
        <v>3.29</v>
      </c>
      <c r="R6" s="196">
        <v>0.39</v>
      </c>
      <c r="S6" s="196">
        <v>3.81</v>
      </c>
      <c r="T6" s="196">
        <v>0</v>
      </c>
      <c r="U6" s="196">
        <v>11.75</v>
      </c>
      <c r="V6" s="196">
        <v>0.19</v>
      </c>
      <c r="W6" s="196">
        <v>0.41</v>
      </c>
      <c r="X6" s="196">
        <v>2.76</v>
      </c>
      <c r="Y6" s="196">
        <v>0</v>
      </c>
      <c r="Z6" s="196">
        <v>2.5099999999999998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2.13</v>
      </c>
      <c r="AS6" s="196">
        <v>6.07</v>
      </c>
      <c r="AT6" s="196">
        <v>11.55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8.8800000000000008</v>
      </c>
      <c r="D7" s="196">
        <v>0</v>
      </c>
      <c r="E7" s="196">
        <v>0</v>
      </c>
      <c r="F7" s="196">
        <v>11.81</v>
      </c>
      <c r="G7" s="196">
        <v>0</v>
      </c>
      <c r="H7" s="196">
        <v>0</v>
      </c>
      <c r="I7" s="196">
        <v>5.71</v>
      </c>
      <c r="J7" s="196">
        <v>0</v>
      </c>
      <c r="K7" s="196">
        <v>43.5</v>
      </c>
      <c r="L7" s="196">
        <v>55.59</v>
      </c>
      <c r="M7" s="196">
        <v>0</v>
      </c>
      <c r="N7" s="196">
        <v>1.08</v>
      </c>
      <c r="O7" s="196">
        <v>1.79</v>
      </c>
      <c r="P7" s="196">
        <v>2.41</v>
      </c>
      <c r="Q7" s="196">
        <v>3.29</v>
      </c>
      <c r="R7" s="196">
        <v>5.95</v>
      </c>
      <c r="S7" s="196">
        <v>3.81</v>
      </c>
      <c r="T7" s="196">
        <v>0</v>
      </c>
      <c r="U7" s="196">
        <v>11.75</v>
      </c>
      <c r="V7" s="196">
        <v>5.27</v>
      </c>
      <c r="W7" s="196">
        <v>0.41</v>
      </c>
      <c r="X7" s="196">
        <v>2.76</v>
      </c>
      <c r="Y7" s="196">
        <v>0</v>
      </c>
      <c r="Z7" s="196">
        <v>2.5099999999999998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2.13</v>
      </c>
      <c r="AS7" s="196">
        <v>6.07</v>
      </c>
      <c r="AT7" s="196">
        <v>11.55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8.8800000000000008</v>
      </c>
      <c r="D8" s="196">
        <v>0</v>
      </c>
      <c r="E8" s="196">
        <v>0</v>
      </c>
      <c r="F8" s="196">
        <v>11.81</v>
      </c>
      <c r="G8" s="196">
        <v>0</v>
      </c>
      <c r="H8" s="196">
        <v>0</v>
      </c>
      <c r="I8" s="196">
        <v>5.71</v>
      </c>
      <c r="J8" s="196">
        <v>0</v>
      </c>
      <c r="K8" s="196">
        <v>43.5</v>
      </c>
      <c r="L8" s="196">
        <v>55.59</v>
      </c>
      <c r="M8" s="196">
        <v>0</v>
      </c>
      <c r="N8" s="196">
        <v>1.08</v>
      </c>
      <c r="O8" s="196">
        <v>1.79</v>
      </c>
      <c r="P8" s="196">
        <v>2.41</v>
      </c>
      <c r="Q8" s="196">
        <v>3.29</v>
      </c>
      <c r="R8" s="196">
        <v>5.95</v>
      </c>
      <c r="S8" s="196">
        <v>3.81</v>
      </c>
      <c r="T8" s="196">
        <v>0</v>
      </c>
      <c r="U8" s="196">
        <v>11.75</v>
      </c>
      <c r="V8" s="196">
        <v>5.27</v>
      </c>
      <c r="W8" s="196">
        <v>0.41</v>
      </c>
      <c r="X8" s="196">
        <v>2.76</v>
      </c>
      <c r="Y8" s="196">
        <v>0</v>
      </c>
      <c r="Z8" s="196">
        <v>2.5099999999999998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2.13</v>
      </c>
      <c r="AS8" s="196">
        <v>6.07</v>
      </c>
      <c r="AT8" s="196">
        <v>11.55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8.8800000000000008</v>
      </c>
      <c r="D9" s="196">
        <v>0</v>
      </c>
      <c r="E9" s="196">
        <v>0</v>
      </c>
      <c r="F9" s="196">
        <v>11.81</v>
      </c>
      <c r="G9" s="196">
        <v>0</v>
      </c>
      <c r="H9" s="196">
        <v>0</v>
      </c>
      <c r="I9" s="196">
        <v>5.71</v>
      </c>
      <c r="J9" s="196">
        <v>0</v>
      </c>
      <c r="K9" s="196">
        <v>43.5</v>
      </c>
      <c r="L9" s="196">
        <v>55.59</v>
      </c>
      <c r="M9" s="196">
        <v>0</v>
      </c>
      <c r="N9" s="196">
        <v>1.08</v>
      </c>
      <c r="O9" s="196">
        <v>1.79</v>
      </c>
      <c r="P9" s="196">
        <v>2.41</v>
      </c>
      <c r="Q9" s="196">
        <v>3.29</v>
      </c>
      <c r="R9" s="196">
        <v>5.95</v>
      </c>
      <c r="S9" s="196">
        <v>3.81</v>
      </c>
      <c r="T9" s="196">
        <v>0</v>
      </c>
      <c r="U9" s="196">
        <v>11.75</v>
      </c>
      <c r="V9" s="196">
        <v>5.27</v>
      </c>
      <c r="W9" s="196">
        <v>0.41</v>
      </c>
      <c r="X9" s="196">
        <v>2.76</v>
      </c>
      <c r="Y9" s="196">
        <v>0</v>
      </c>
      <c r="Z9" s="196">
        <v>2.5099999999999998</v>
      </c>
      <c r="AA9" s="196">
        <v>13.26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2.13</v>
      </c>
      <c r="AS9" s="196">
        <v>6.07</v>
      </c>
      <c r="AT9" s="196">
        <v>11.55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8.99</v>
      </c>
      <c r="D10" s="196">
        <v>0</v>
      </c>
      <c r="E10" s="196">
        <v>0</v>
      </c>
      <c r="F10" s="196">
        <v>11.81</v>
      </c>
      <c r="G10" s="196">
        <v>0</v>
      </c>
      <c r="H10" s="196">
        <v>0</v>
      </c>
      <c r="I10" s="196">
        <v>5.71</v>
      </c>
      <c r="J10" s="196">
        <v>0</v>
      </c>
      <c r="K10" s="196">
        <v>43.5</v>
      </c>
      <c r="L10" s="196">
        <v>55.59</v>
      </c>
      <c r="M10" s="196">
        <v>0</v>
      </c>
      <c r="N10" s="196">
        <v>1.08</v>
      </c>
      <c r="O10" s="196">
        <v>1.79</v>
      </c>
      <c r="P10" s="196">
        <v>2.41</v>
      </c>
      <c r="Q10" s="196">
        <v>3.29</v>
      </c>
      <c r="R10" s="196">
        <v>5.95</v>
      </c>
      <c r="S10" s="196">
        <v>3.81</v>
      </c>
      <c r="T10" s="196">
        <v>0</v>
      </c>
      <c r="U10" s="196">
        <v>11.75</v>
      </c>
      <c r="V10" s="196">
        <v>5.27</v>
      </c>
      <c r="W10" s="196">
        <v>0.41</v>
      </c>
      <c r="X10" s="196">
        <v>2.76</v>
      </c>
      <c r="Y10" s="196">
        <v>0</v>
      </c>
      <c r="Z10" s="196">
        <v>2.5099999999999998</v>
      </c>
      <c r="AA10" s="196">
        <v>13.26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2.13</v>
      </c>
      <c r="AS10" s="196">
        <v>6.07</v>
      </c>
      <c r="AT10" s="196">
        <v>11.55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8.99</v>
      </c>
      <c r="D11" s="196">
        <v>0</v>
      </c>
      <c r="E11" s="196">
        <v>0</v>
      </c>
      <c r="F11" s="196">
        <v>11.81</v>
      </c>
      <c r="G11" s="196">
        <v>0</v>
      </c>
      <c r="H11" s="196">
        <v>0</v>
      </c>
      <c r="I11" s="196">
        <v>5.71</v>
      </c>
      <c r="J11" s="196">
        <v>0</v>
      </c>
      <c r="K11" s="196">
        <v>43.5</v>
      </c>
      <c r="L11" s="196">
        <v>55.59</v>
      </c>
      <c r="M11" s="196">
        <v>0</v>
      </c>
      <c r="N11" s="196">
        <v>1.08</v>
      </c>
      <c r="O11" s="196">
        <v>1.79</v>
      </c>
      <c r="P11" s="196">
        <v>2.41</v>
      </c>
      <c r="Q11" s="196">
        <v>3.29</v>
      </c>
      <c r="R11" s="196">
        <v>5.95</v>
      </c>
      <c r="S11" s="196">
        <v>3.81</v>
      </c>
      <c r="T11" s="196">
        <v>0</v>
      </c>
      <c r="U11" s="196">
        <v>11.75</v>
      </c>
      <c r="V11" s="196">
        <v>5.27</v>
      </c>
      <c r="W11" s="196">
        <v>0.41</v>
      </c>
      <c r="X11" s="196">
        <v>2.76</v>
      </c>
      <c r="Y11" s="196">
        <v>0</v>
      </c>
      <c r="Z11" s="196">
        <v>2.5099999999999998</v>
      </c>
      <c r="AA11" s="196">
        <v>13.26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2.13</v>
      </c>
      <c r="AS11" s="196">
        <v>6.07</v>
      </c>
      <c r="AT11" s="196">
        <v>11.55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8.99</v>
      </c>
      <c r="D12" s="196">
        <v>0</v>
      </c>
      <c r="E12" s="196">
        <v>0</v>
      </c>
      <c r="F12" s="196">
        <v>11.81</v>
      </c>
      <c r="G12" s="196">
        <v>0</v>
      </c>
      <c r="H12" s="196">
        <v>0</v>
      </c>
      <c r="I12" s="196">
        <v>5.71</v>
      </c>
      <c r="J12" s="196">
        <v>0</v>
      </c>
      <c r="K12" s="196">
        <v>43.5</v>
      </c>
      <c r="L12" s="196">
        <v>55.59</v>
      </c>
      <c r="M12" s="196">
        <v>0</v>
      </c>
      <c r="N12" s="196">
        <v>1.08</v>
      </c>
      <c r="O12" s="196">
        <v>1.79</v>
      </c>
      <c r="P12" s="196">
        <v>2.41</v>
      </c>
      <c r="Q12" s="196">
        <v>3.29</v>
      </c>
      <c r="R12" s="196">
        <v>5.95</v>
      </c>
      <c r="S12" s="196">
        <v>3.81</v>
      </c>
      <c r="T12" s="196">
        <v>0</v>
      </c>
      <c r="U12" s="196">
        <v>11.75</v>
      </c>
      <c r="V12" s="196">
        <v>5.27</v>
      </c>
      <c r="W12" s="196">
        <v>0.41</v>
      </c>
      <c r="X12" s="196">
        <v>2.76</v>
      </c>
      <c r="Y12" s="196">
        <v>0</v>
      </c>
      <c r="Z12" s="196">
        <v>2.5099999999999998</v>
      </c>
      <c r="AA12" s="196">
        <v>13.26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2.13</v>
      </c>
      <c r="AS12" s="196">
        <v>6.07</v>
      </c>
      <c r="AT12" s="196">
        <v>11.55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8.99</v>
      </c>
      <c r="D13" s="196">
        <v>0</v>
      </c>
      <c r="E13" s="196">
        <v>0</v>
      </c>
      <c r="F13" s="196">
        <v>11.81</v>
      </c>
      <c r="G13" s="196">
        <v>0</v>
      </c>
      <c r="H13" s="196">
        <v>0</v>
      </c>
      <c r="I13" s="196">
        <v>5.71</v>
      </c>
      <c r="J13" s="196">
        <v>0</v>
      </c>
      <c r="K13" s="196">
        <v>43.5</v>
      </c>
      <c r="L13" s="196">
        <v>55.59</v>
      </c>
      <c r="M13" s="196">
        <v>0</v>
      </c>
      <c r="N13" s="196">
        <v>1.08</v>
      </c>
      <c r="O13" s="196">
        <v>1.79</v>
      </c>
      <c r="P13" s="196">
        <v>2.41</v>
      </c>
      <c r="Q13" s="196">
        <v>3.29</v>
      </c>
      <c r="R13" s="196">
        <v>5.95</v>
      </c>
      <c r="S13" s="196">
        <v>3.81</v>
      </c>
      <c r="T13" s="196">
        <v>0</v>
      </c>
      <c r="U13" s="196">
        <v>11.75</v>
      </c>
      <c r="V13" s="196">
        <v>5.27</v>
      </c>
      <c r="W13" s="196">
        <v>0.41</v>
      </c>
      <c r="X13" s="196">
        <v>2.76</v>
      </c>
      <c r="Y13" s="196">
        <v>0</v>
      </c>
      <c r="Z13" s="196">
        <v>2.5099999999999998</v>
      </c>
      <c r="AA13" s="196">
        <v>13.26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2.13</v>
      </c>
      <c r="AS13" s="196">
        <v>6.07</v>
      </c>
      <c r="AT13" s="196">
        <v>11.55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8.99</v>
      </c>
      <c r="D14" s="196">
        <v>0</v>
      </c>
      <c r="E14" s="196">
        <v>0</v>
      </c>
      <c r="F14" s="196">
        <v>11.81</v>
      </c>
      <c r="G14" s="196">
        <v>0</v>
      </c>
      <c r="H14" s="196">
        <v>0</v>
      </c>
      <c r="I14" s="196">
        <v>5.71</v>
      </c>
      <c r="J14" s="196">
        <v>0</v>
      </c>
      <c r="K14" s="196">
        <v>43.5</v>
      </c>
      <c r="L14" s="196">
        <v>55.59</v>
      </c>
      <c r="M14" s="196">
        <v>0</v>
      </c>
      <c r="N14" s="196">
        <v>1.08</v>
      </c>
      <c r="O14" s="196">
        <v>1.79</v>
      </c>
      <c r="P14" s="196">
        <v>2.41</v>
      </c>
      <c r="Q14" s="196">
        <v>3.29</v>
      </c>
      <c r="R14" s="196">
        <v>5.95</v>
      </c>
      <c r="S14" s="196">
        <v>3.81</v>
      </c>
      <c r="T14" s="196">
        <v>0</v>
      </c>
      <c r="U14" s="196">
        <v>11.75</v>
      </c>
      <c r="V14" s="196">
        <v>5.27</v>
      </c>
      <c r="W14" s="196">
        <v>0.41</v>
      </c>
      <c r="X14" s="196">
        <v>2.76</v>
      </c>
      <c r="Y14" s="196">
        <v>0</v>
      </c>
      <c r="Z14" s="196">
        <v>2.5099999999999998</v>
      </c>
      <c r="AA14" s="196">
        <v>13.26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2.13</v>
      </c>
      <c r="AS14" s="196">
        <v>6.07</v>
      </c>
      <c r="AT14" s="196">
        <v>11.55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8.99</v>
      </c>
      <c r="D15" s="196">
        <v>0</v>
      </c>
      <c r="E15" s="196">
        <v>0</v>
      </c>
      <c r="F15" s="196">
        <v>11.81</v>
      </c>
      <c r="G15" s="196">
        <v>0</v>
      </c>
      <c r="H15" s="196">
        <v>0</v>
      </c>
      <c r="I15" s="196">
        <v>5.71</v>
      </c>
      <c r="J15" s="196">
        <v>0</v>
      </c>
      <c r="K15" s="196">
        <v>43.5</v>
      </c>
      <c r="L15" s="196">
        <v>55.59</v>
      </c>
      <c r="M15" s="196">
        <v>0</v>
      </c>
      <c r="N15" s="196">
        <v>1.08</v>
      </c>
      <c r="O15" s="196">
        <v>1.79</v>
      </c>
      <c r="P15" s="196">
        <v>2.41</v>
      </c>
      <c r="Q15" s="196">
        <v>3.29</v>
      </c>
      <c r="R15" s="196">
        <v>5.95</v>
      </c>
      <c r="S15" s="196">
        <v>3.81</v>
      </c>
      <c r="T15" s="196">
        <v>0</v>
      </c>
      <c r="U15" s="196">
        <v>11.75</v>
      </c>
      <c r="V15" s="196">
        <v>5.27</v>
      </c>
      <c r="W15" s="196">
        <v>0.41</v>
      </c>
      <c r="X15" s="196">
        <v>2.76</v>
      </c>
      <c r="Y15" s="196">
        <v>0</v>
      </c>
      <c r="Z15" s="196">
        <v>2.5099999999999998</v>
      </c>
      <c r="AA15" s="196">
        <v>13.26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2.13</v>
      </c>
      <c r="AS15" s="196">
        <v>6.07</v>
      </c>
      <c r="AT15" s="196">
        <v>11.55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8.99</v>
      </c>
      <c r="D16" s="196">
        <v>0</v>
      </c>
      <c r="E16" s="196">
        <v>0</v>
      </c>
      <c r="F16" s="196">
        <v>11.81</v>
      </c>
      <c r="G16" s="196">
        <v>0</v>
      </c>
      <c r="H16" s="196">
        <v>0</v>
      </c>
      <c r="I16" s="196">
        <v>5.71</v>
      </c>
      <c r="J16" s="196">
        <v>0</v>
      </c>
      <c r="K16" s="196">
        <v>43.5</v>
      </c>
      <c r="L16" s="196">
        <v>55.59</v>
      </c>
      <c r="M16" s="196">
        <v>0</v>
      </c>
      <c r="N16" s="196">
        <v>1.08</v>
      </c>
      <c r="O16" s="196">
        <v>1.79</v>
      </c>
      <c r="P16" s="196">
        <v>2.41</v>
      </c>
      <c r="Q16" s="196">
        <v>3.29</v>
      </c>
      <c r="R16" s="196">
        <v>5.95</v>
      </c>
      <c r="S16" s="196">
        <v>3.81</v>
      </c>
      <c r="T16" s="196">
        <v>0</v>
      </c>
      <c r="U16" s="196">
        <v>11.75</v>
      </c>
      <c r="V16" s="196">
        <v>5.27</v>
      </c>
      <c r="W16" s="196">
        <v>0.41</v>
      </c>
      <c r="X16" s="196">
        <v>2.76</v>
      </c>
      <c r="Y16" s="196">
        <v>0</v>
      </c>
      <c r="Z16" s="196">
        <v>2.5099999999999998</v>
      </c>
      <c r="AA16" s="196">
        <v>13.26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2.13</v>
      </c>
      <c r="AS16" s="196">
        <v>6.07</v>
      </c>
      <c r="AT16" s="196">
        <v>11.55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8.99</v>
      </c>
      <c r="D17" s="196">
        <v>0</v>
      </c>
      <c r="E17" s="196">
        <v>0</v>
      </c>
      <c r="F17" s="196">
        <v>11.81</v>
      </c>
      <c r="G17" s="196">
        <v>0</v>
      </c>
      <c r="H17" s="196">
        <v>0</v>
      </c>
      <c r="I17" s="196">
        <v>5.71</v>
      </c>
      <c r="J17" s="196">
        <v>0</v>
      </c>
      <c r="K17" s="196">
        <v>43.5</v>
      </c>
      <c r="L17" s="196">
        <v>55.59</v>
      </c>
      <c r="M17" s="196">
        <v>0</v>
      </c>
      <c r="N17" s="196">
        <v>1.08</v>
      </c>
      <c r="O17" s="196">
        <v>1.79</v>
      </c>
      <c r="P17" s="196">
        <v>2.41</v>
      </c>
      <c r="Q17" s="196">
        <v>3.29</v>
      </c>
      <c r="R17" s="196">
        <v>5.95</v>
      </c>
      <c r="S17" s="196">
        <v>3.81</v>
      </c>
      <c r="T17" s="196">
        <v>0</v>
      </c>
      <c r="U17" s="196">
        <v>11.75</v>
      </c>
      <c r="V17" s="196">
        <v>5.27</v>
      </c>
      <c r="W17" s="196">
        <v>0.41</v>
      </c>
      <c r="X17" s="196">
        <v>2.76</v>
      </c>
      <c r="Y17" s="196">
        <v>0</v>
      </c>
      <c r="Z17" s="196">
        <v>2.5099999999999998</v>
      </c>
      <c r="AA17" s="196">
        <v>13.26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2.13</v>
      </c>
      <c r="AS17" s="196">
        <v>6.07</v>
      </c>
      <c r="AT17" s="196">
        <v>11.55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8.99</v>
      </c>
      <c r="D18" s="196">
        <v>0</v>
      </c>
      <c r="E18" s="196">
        <v>0</v>
      </c>
      <c r="F18" s="196">
        <v>11.81</v>
      </c>
      <c r="G18" s="196">
        <v>0</v>
      </c>
      <c r="H18" s="196">
        <v>0</v>
      </c>
      <c r="I18" s="196">
        <v>5.71</v>
      </c>
      <c r="J18" s="196">
        <v>0</v>
      </c>
      <c r="K18" s="196">
        <v>43.5</v>
      </c>
      <c r="L18" s="196">
        <v>55.59</v>
      </c>
      <c r="M18" s="196">
        <v>0</v>
      </c>
      <c r="N18" s="196">
        <v>1.08</v>
      </c>
      <c r="O18" s="196">
        <v>1.79</v>
      </c>
      <c r="P18" s="196">
        <v>2.41</v>
      </c>
      <c r="Q18" s="196">
        <v>3.29</v>
      </c>
      <c r="R18" s="196">
        <v>5.95</v>
      </c>
      <c r="S18" s="196">
        <v>3.81</v>
      </c>
      <c r="T18" s="196">
        <v>0</v>
      </c>
      <c r="U18" s="196">
        <v>11.75</v>
      </c>
      <c r="V18" s="196">
        <v>5.27</v>
      </c>
      <c r="W18" s="196">
        <v>0.41</v>
      </c>
      <c r="X18" s="196">
        <v>2.76</v>
      </c>
      <c r="Y18" s="196">
        <v>0</v>
      </c>
      <c r="Z18" s="196">
        <v>19.559999999999999</v>
      </c>
      <c r="AA18" s="196">
        <v>13.26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2.13</v>
      </c>
      <c r="AS18" s="196">
        <v>6.07</v>
      </c>
      <c r="AT18" s="196">
        <v>11.55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8.99</v>
      </c>
      <c r="D19" s="196">
        <v>0</v>
      </c>
      <c r="E19" s="196">
        <v>0</v>
      </c>
      <c r="F19" s="196">
        <v>11.81</v>
      </c>
      <c r="G19" s="196">
        <v>0</v>
      </c>
      <c r="H19" s="196">
        <v>0</v>
      </c>
      <c r="I19" s="196">
        <v>5.71</v>
      </c>
      <c r="J19" s="196">
        <v>0</v>
      </c>
      <c r="K19" s="196">
        <v>43.5</v>
      </c>
      <c r="L19" s="196">
        <v>55.59</v>
      </c>
      <c r="M19" s="196">
        <v>0</v>
      </c>
      <c r="N19" s="196">
        <v>1.08</v>
      </c>
      <c r="O19" s="196">
        <v>1.79</v>
      </c>
      <c r="P19" s="196">
        <v>2.41</v>
      </c>
      <c r="Q19" s="196">
        <v>3.29</v>
      </c>
      <c r="R19" s="196">
        <v>5.95</v>
      </c>
      <c r="S19" s="196">
        <v>3.81</v>
      </c>
      <c r="T19" s="196">
        <v>0</v>
      </c>
      <c r="U19" s="196">
        <v>11.75</v>
      </c>
      <c r="V19" s="196">
        <v>5.27</v>
      </c>
      <c r="W19" s="196">
        <v>0.41</v>
      </c>
      <c r="X19" s="196">
        <v>10.199999999999999</v>
      </c>
      <c r="Y19" s="196">
        <v>0</v>
      </c>
      <c r="Z19" s="196">
        <v>41.74</v>
      </c>
      <c r="AA19" s="196">
        <v>13.26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2.13</v>
      </c>
      <c r="AS19" s="196">
        <v>6.07</v>
      </c>
      <c r="AT19" s="196">
        <v>11.55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8.99</v>
      </c>
      <c r="D20" s="196">
        <v>0</v>
      </c>
      <c r="E20" s="196">
        <v>0</v>
      </c>
      <c r="F20" s="196">
        <v>11.81</v>
      </c>
      <c r="G20" s="196">
        <v>0</v>
      </c>
      <c r="H20" s="196">
        <v>0</v>
      </c>
      <c r="I20" s="196">
        <v>5.71</v>
      </c>
      <c r="J20" s="196">
        <v>0</v>
      </c>
      <c r="K20" s="196">
        <v>43.5</v>
      </c>
      <c r="L20" s="196">
        <v>55.59</v>
      </c>
      <c r="M20" s="196">
        <v>0</v>
      </c>
      <c r="N20" s="196">
        <v>1.08</v>
      </c>
      <c r="O20" s="196">
        <v>1.79</v>
      </c>
      <c r="P20" s="196">
        <v>2.41</v>
      </c>
      <c r="Q20" s="196">
        <v>3.29</v>
      </c>
      <c r="R20" s="196">
        <v>5.95</v>
      </c>
      <c r="S20" s="196">
        <v>3.81</v>
      </c>
      <c r="T20" s="196">
        <v>0</v>
      </c>
      <c r="U20" s="196">
        <v>11.75</v>
      </c>
      <c r="V20" s="196">
        <v>5.27</v>
      </c>
      <c r="W20" s="196">
        <v>0.41</v>
      </c>
      <c r="X20" s="196">
        <v>10.199999999999999</v>
      </c>
      <c r="Y20" s="196">
        <v>0</v>
      </c>
      <c r="Z20" s="196">
        <v>41.74</v>
      </c>
      <c r="AA20" s="196">
        <v>13.26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2.13</v>
      </c>
      <c r="AS20" s="196">
        <v>6.07</v>
      </c>
      <c r="AT20" s="196">
        <v>11.55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8.99</v>
      </c>
      <c r="D21" s="196">
        <v>0</v>
      </c>
      <c r="E21" s="196">
        <v>0</v>
      </c>
      <c r="F21" s="196">
        <v>11.81</v>
      </c>
      <c r="G21" s="196">
        <v>0</v>
      </c>
      <c r="H21" s="196">
        <v>0</v>
      </c>
      <c r="I21" s="196">
        <v>5.71</v>
      </c>
      <c r="J21" s="196">
        <v>0</v>
      </c>
      <c r="K21" s="196">
        <v>48.2</v>
      </c>
      <c r="L21" s="196">
        <v>55.59</v>
      </c>
      <c r="M21" s="196">
        <v>0</v>
      </c>
      <c r="N21" s="196">
        <v>1.08</v>
      </c>
      <c r="O21" s="196">
        <v>1.79</v>
      </c>
      <c r="P21" s="196">
        <v>2.41</v>
      </c>
      <c r="Q21" s="196">
        <v>3.29</v>
      </c>
      <c r="R21" s="196">
        <v>5.95</v>
      </c>
      <c r="S21" s="196">
        <v>3.81</v>
      </c>
      <c r="T21" s="196">
        <v>0</v>
      </c>
      <c r="U21" s="196">
        <v>11.75</v>
      </c>
      <c r="V21" s="196">
        <v>5.27</v>
      </c>
      <c r="W21" s="196">
        <v>0.41</v>
      </c>
      <c r="X21" s="196">
        <v>10.199999999999999</v>
      </c>
      <c r="Y21" s="196">
        <v>0</v>
      </c>
      <c r="Z21" s="196">
        <v>41.74</v>
      </c>
      <c r="AA21" s="196">
        <v>13.27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2.13</v>
      </c>
      <c r="AS21" s="196">
        <v>6.07</v>
      </c>
      <c r="AT21" s="196">
        <v>11.55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8.99</v>
      </c>
      <c r="D22" s="196">
        <v>0</v>
      </c>
      <c r="E22" s="196">
        <v>0</v>
      </c>
      <c r="F22" s="196">
        <v>11.81</v>
      </c>
      <c r="G22" s="196">
        <v>0</v>
      </c>
      <c r="H22" s="196">
        <v>0</v>
      </c>
      <c r="I22" s="196">
        <v>5.71</v>
      </c>
      <c r="J22" s="196">
        <v>0</v>
      </c>
      <c r="K22" s="196">
        <v>43.5</v>
      </c>
      <c r="L22" s="196">
        <v>55.59</v>
      </c>
      <c r="M22" s="196">
        <v>0</v>
      </c>
      <c r="N22" s="196">
        <v>1.08</v>
      </c>
      <c r="O22" s="196">
        <v>1.79</v>
      </c>
      <c r="P22" s="196">
        <v>2.41</v>
      </c>
      <c r="Q22" s="196">
        <v>3.29</v>
      </c>
      <c r="R22" s="196">
        <v>5.95</v>
      </c>
      <c r="S22" s="196">
        <v>3.81</v>
      </c>
      <c r="T22" s="196">
        <v>0</v>
      </c>
      <c r="U22" s="196">
        <v>11.75</v>
      </c>
      <c r="V22" s="196">
        <v>5.27</v>
      </c>
      <c r="W22" s="196">
        <v>0.41</v>
      </c>
      <c r="X22" s="196">
        <v>10.199999999999999</v>
      </c>
      <c r="Y22" s="196">
        <v>0</v>
      </c>
      <c r="Z22" s="196">
        <v>41.74</v>
      </c>
      <c r="AA22" s="196">
        <v>13.27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2.13</v>
      </c>
      <c r="AS22" s="196">
        <v>6.07</v>
      </c>
      <c r="AT22" s="196">
        <v>11.55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8.99</v>
      </c>
      <c r="D23" s="196">
        <v>0</v>
      </c>
      <c r="E23" s="196">
        <v>0</v>
      </c>
      <c r="F23" s="196">
        <v>11.81</v>
      </c>
      <c r="G23" s="196">
        <v>0</v>
      </c>
      <c r="H23" s="196">
        <v>0</v>
      </c>
      <c r="I23" s="196">
        <v>5.71</v>
      </c>
      <c r="J23" s="196">
        <v>0</v>
      </c>
      <c r="K23" s="196">
        <v>43.5</v>
      </c>
      <c r="L23" s="196">
        <v>55.59</v>
      </c>
      <c r="M23" s="196">
        <v>0</v>
      </c>
      <c r="N23" s="196">
        <v>1.08</v>
      </c>
      <c r="O23" s="196">
        <v>1.79</v>
      </c>
      <c r="P23" s="196">
        <v>2.41</v>
      </c>
      <c r="Q23" s="196">
        <v>3.29</v>
      </c>
      <c r="R23" s="196">
        <v>0.39</v>
      </c>
      <c r="S23" s="196">
        <v>3.81</v>
      </c>
      <c r="T23" s="196">
        <v>0</v>
      </c>
      <c r="U23" s="196">
        <v>11.75</v>
      </c>
      <c r="V23" s="196">
        <v>1.29</v>
      </c>
      <c r="W23" s="196">
        <v>0.41</v>
      </c>
      <c r="X23" s="196">
        <v>2.76</v>
      </c>
      <c r="Y23" s="196">
        <v>0</v>
      </c>
      <c r="Z23" s="196">
        <v>2.5099999999999998</v>
      </c>
      <c r="AA23" s="196">
        <v>13.27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2.13</v>
      </c>
      <c r="AS23" s="196">
        <v>6.07</v>
      </c>
      <c r="AT23" s="196">
        <v>11.55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8.99</v>
      </c>
      <c r="D24" s="196">
        <v>0</v>
      </c>
      <c r="E24" s="196">
        <v>0</v>
      </c>
      <c r="F24" s="196">
        <v>11.81</v>
      </c>
      <c r="G24" s="196">
        <v>0</v>
      </c>
      <c r="H24" s="196">
        <v>0</v>
      </c>
      <c r="I24" s="196">
        <v>5.71</v>
      </c>
      <c r="J24" s="196">
        <v>0</v>
      </c>
      <c r="K24" s="196">
        <v>45.66</v>
      </c>
      <c r="L24" s="196">
        <v>55.59</v>
      </c>
      <c r="M24" s="196">
        <v>0</v>
      </c>
      <c r="N24" s="196">
        <v>1.08</v>
      </c>
      <c r="O24" s="196">
        <v>1.79</v>
      </c>
      <c r="P24" s="196">
        <v>2.41</v>
      </c>
      <c r="Q24" s="196">
        <v>3.29</v>
      </c>
      <c r="R24" s="196">
        <v>0.39</v>
      </c>
      <c r="S24" s="196">
        <v>3.81</v>
      </c>
      <c r="T24" s="196">
        <v>0</v>
      </c>
      <c r="U24" s="196">
        <v>11.75</v>
      </c>
      <c r="V24" s="196">
        <v>0.19</v>
      </c>
      <c r="W24" s="196">
        <v>0.41</v>
      </c>
      <c r="X24" s="196">
        <v>2.76</v>
      </c>
      <c r="Y24" s="196">
        <v>0</v>
      </c>
      <c r="Z24" s="196">
        <v>2.5099999999999998</v>
      </c>
      <c r="AA24" s="196">
        <v>13.27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2.13</v>
      </c>
      <c r="AS24" s="196">
        <v>6.07</v>
      </c>
      <c r="AT24" s="196">
        <v>11.55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8.99</v>
      </c>
      <c r="D25" s="196">
        <v>0</v>
      </c>
      <c r="E25" s="196">
        <v>0</v>
      </c>
      <c r="F25" s="196">
        <v>11.81</v>
      </c>
      <c r="G25" s="196">
        <v>0</v>
      </c>
      <c r="H25" s="196">
        <v>0</v>
      </c>
      <c r="I25" s="196">
        <v>5.71</v>
      </c>
      <c r="J25" s="196">
        <v>0</v>
      </c>
      <c r="K25" s="196">
        <v>43.5</v>
      </c>
      <c r="L25" s="196">
        <v>55.59</v>
      </c>
      <c r="M25" s="196">
        <v>0</v>
      </c>
      <c r="N25" s="196">
        <v>1.08</v>
      </c>
      <c r="O25" s="196">
        <v>1.79</v>
      </c>
      <c r="P25" s="196">
        <v>2.41</v>
      </c>
      <c r="Q25" s="196">
        <v>3.29</v>
      </c>
      <c r="R25" s="196">
        <v>0.39</v>
      </c>
      <c r="S25" s="196">
        <v>3.81</v>
      </c>
      <c r="T25" s="196">
        <v>0</v>
      </c>
      <c r="U25" s="196">
        <v>11.75</v>
      </c>
      <c r="V25" s="196">
        <v>0.19</v>
      </c>
      <c r="W25" s="196">
        <v>0.41</v>
      </c>
      <c r="X25" s="196">
        <v>2.76</v>
      </c>
      <c r="Y25" s="196">
        <v>0</v>
      </c>
      <c r="Z25" s="196">
        <v>2.5099999999999998</v>
      </c>
      <c r="AA25" s="196">
        <v>13.27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2.13</v>
      </c>
      <c r="AS25" s="196">
        <v>6.07</v>
      </c>
      <c r="AT25" s="196">
        <v>11.55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8.99</v>
      </c>
      <c r="D26" s="196">
        <v>0</v>
      </c>
      <c r="E26" s="196">
        <v>0</v>
      </c>
      <c r="F26" s="196">
        <v>11.81</v>
      </c>
      <c r="G26" s="196">
        <v>0</v>
      </c>
      <c r="H26" s="196">
        <v>0</v>
      </c>
      <c r="I26" s="196">
        <v>5.71</v>
      </c>
      <c r="J26" s="196">
        <v>0</v>
      </c>
      <c r="K26" s="196">
        <v>43.5</v>
      </c>
      <c r="L26" s="196">
        <v>55.59</v>
      </c>
      <c r="M26" s="196">
        <v>0</v>
      </c>
      <c r="N26" s="196">
        <v>1.08</v>
      </c>
      <c r="O26" s="196">
        <v>1.79</v>
      </c>
      <c r="P26" s="196">
        <v>2.41</v>
      </c>
      <c r="Q26" s="196">
        <v>3.29</v>
      </c>
      <c r="R26" s="196">
        <v>0.39</v>
      </c>
      <c r="S26" s="196">
        <v>3.81</v>
      </c>
      <c r="T26" s="196">
        <v>0</v>
      </c>
      <c r="U26" s="196">
        <v>11.75</v>
      </c>
      <c r="V26" s="196">
        <v>0.19</v>
      </c>
      <c r="W26" s="196">
        <v>0.41</v>
      </c>
      <c r="X26" s="196">
        <v>2.76</v>
      </c>
      <c r="Y26" s="196">
        <v>0</v>
      </c>
      <c r="Z26" s="196">
        <v>2.5099999999999998</v>
      </c>
      <c r="AA26" s="196">
        <v>13.27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2.13</v>
      </c>
      <c r="AS26" s="196">
        <v>6.07</v>
      </c>
      <c r="AT26" s="196">
        <v>11.55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8.8800000000000008</v>
      </c>
      <c r="D27" s="196">
        <v>0</v>
      </c>
      <c r="E27" s="196">
        <v>0</v>
      </c>
      <c r="F27" s="196">
        <v>11.75</v>
      </c>
      <c r="G27" s="196">
        <v>0</v>
      </c>
      <c r="H27" s="196">
        <v>0</v>
      </c>
      <c r="I27" s="196">
        <v>5.71</v>
      </c>
      <c r="J27" s="196">
        <v>0</v>
      </c>
      <c r="K27" s="196">
        <v>43.5</v>
      </c>
      <c r="L27" s="196">
        <v>55.59</v>
      </c>
      <c r="M27" s="196">
        <v>0</v>
      </c>
      <c r="N27" s="196">
        <v>1.08</v>
      </c>
      <c r="O27" s="196">
        <v>1.79</v>
      </c>
      <c r="P27" s="196">
        <v>2.41</v>
      </c>
      <c r="Q27" s="196">
        <v>3.29</v>
      </c>
      <c r="R27" s="196">
        <v>0.38</v>
      </c>
      <c r="S27" s="196">
        <v>3.81</v>
      </c>
      <c r="T27" s="196">
        <v>0</v>
      </c>
      <c r="U27" s="196">
        <v>11.75</v>
      </c>
      <c r="V27" s="196">
        <v>0.19</v>
      </c>
      <c r="W27" s="196">
        <v>0.41</v>
      </c>
      <c r="X27" s="196">
        <v>0.56999999999999995</v>
      </c>
      <c r="Y27" s="196">
        <v>0</v>
      </c>
      <c r="Z27" s="196">
        <v>2.5099999999999998</v>
      </c>
      <c r="AA27" s="196">
        <v>13.26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2.13</v>
      </c>
      <c r="AS27" s="196">
        <v>6.07</v>
      </c>
      <c r="AT27" s="196">
        <v>11.55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8.8800000000000008</v>
      </c>
      <c r="D28" s="196">
        <v>0</v>
      </c>
      <c r="E28" s="196">
        <v>0</v>
      </c>
      <c r="F28" s="196">
        <v>11.75</v>
      </c>
      <c r="G28" s="196">
        <v>0</v>
      </c>
      <c r="H28" s="196">
        <v>0</v>
      </c>
      <c r="I28" s="196">
        <v>5.71</v>
      </c>
      <c r="J28" s="196">
        <v>0</v>
      </c>
      <c r="K28" s="196">
        <v>43.5</v>
      </c>
      <c r="L28" s="196">
        <v>55.59</v>
      </c>
      <c r="M28" s="196">
        <v>0</v>
      </c>
      <c r="N28" s="196">
        <v>1.08</v>
      </c>
      <c r="O28" s="196">
        <v>1.79</v>
      </c>
      <c r="P28" s="196">
        <v>2.41</v>
      </c>
      <c r="Q28" s="196">
        <v>3.29</v>
      </c>
      <c r="R28" s="196">
        <v>0.38</v>
      </c>
      <c r="S28" s="196">
        <v>3.81</v>
      </c>
      <c r="T28" s="196">
        <v>0</v>
      </c>
      <c r="U28" s="196">
        <v>11.75</v>
      </c>
      <c r="V28" s="196">
        <v>0.19</v>
      </c>
      <c r="W28" s="196">
        <v>0.41</v>
      </c>
      <c r="X28" s="196">
        <v>0.56999999999999995</v>
      </c>
      <c r="Y28" s="196">
        <v>0</v>
      </c>
      <c r="Z28" s="196">
        <v>2.5099999999999998</v>
      </c>
      <c r="AA28" s="196">
        <v>13.26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2.13</v>
      </c>
      <c r="AS28" s="196">
        <v>6.07</v>
      </c>
      <c r="AT28" s="196">
        <v>11.55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8.8800000000000008</v>
      </c>
      <c r="D29" s="196">
        <v>0</v>
      </c>
      <c r="E29" s="196">
        <v>0</v>
      </c>
      <c r="F29" s="196">
        <v>11.75</v>
      </c>
      <c r="G29" s="196">
        <v>0</v>
      </c>
      <c r="H29" s="196">
        <v>0</v>
      </c>
      <c r="I29" s="196">
        <v>5.71</v>
      </c>
      <c r="J29" s="196">
        <v>0</v>
      </c>
      <c r="K29" s="196">
        <v>43.5</v>
      </c>
      <c r="L29" s="196">
        <v>55.59</v>
      </c>
      <c r="M29" s="196">
        <v>0</v>
      </c>
      <c r="N29" s="196">
        <v>1.08</v>
      </c>
      <c r="O29" s="196">
        <v>1.79</v>
      </c>
      <c r="P29" s="196">
        <v>2.41</v>
      </c>
      <c r="Q29" s="196">
        <v>3.29</v>
      </c>
      <c r="R29" s="196">
        <v>3.23</v>
      </c>
      <c r="S29" s="196">
        <v>4.83</v>
      </c>
      <c r="T29" s="196">
        <v>0</v>
      </c>
      <c r="U29" s="196">
        <v>11.75</v>
      </c>
      <c r="V29" s="196">
        <v>0.19</v>
      </c>
      <c r="W29" s="196">
        <v>0.41</v>
      </c>
      <c r="X29" s="196">
        <v>0.56999999999999995</v>
      </c>
      <c r="Y29" s="196">
        <v>0</v>
      </c>
      <c r="Z29" s="196">
        <v>2.5099999999999998</v>
      </c>
      <c r="AA29" s="196">
        <v>0.81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2.13</v>
      </c>
      <c r="AS29" s="196">
        <v>6.07</v>
      </c>
      <c r="AT29" s="196">
        <v>11.55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8.8800000000000008</v>
      </c>
      <c r="D30" s="196">
        <v>0</v>
      </c>
      <c r="E30" s="196">
        <v>0</v>
      </c>
      <c r="F30" s="196">
        <v>11.75</v>
      </c>
      <c r="G30" s="196">
        <v>0</v>
      </c>
      <c r="H30" s="196">
        <v>0</v>
      </c>
      <c r="I30" s="196">
        <v>5.71</v>
      </c>
      <c r="J30" s="196">
        <v>0</v>
      </c>
      <c r="K30" s="196">
        <v>43.5</v>
      </c>
      <c r="L30" s="196">
        <v>55.59</v>
      </c>
      <c r="M30" s="196">
        <v>0</v>
      </c>
      <c r="N30" s="196">
        <v>1.08</v>
      </c>
      <c r="O30" s="196">
        <v>1.79</v>
      </c>
      <c r="P30" s="196">
        <v>2.41</v>
      </c>
      <c r="Q30" s="196">
        <v>3.29</v>
      </c>
      <c r="R30" s="196">
        <v>2.1800000000000002</v>
      </c>
      <c r="S30" s="196">
        <v>4.3899999999999997</v>
      </c>
      <c r="T30" s="196">
        <v>0</v>
      </c>
      <c r="U30" s="196">
        <v>11.75</v>
      </c>
      <c r="V30" s="196">
        <v>0.19</v>
      </c>
      <c r="W30" s="196">
        <v>0.41</v>
      </c>
      <c r="X30" s="196">
        <v>0.56999999999999995</v>
      </c>
      <c r="Y30" s="196">
        <v>0</v>
      </c>
      <c r="Z30" s="196">
        <v>2.5099999999999998</v>
      </c>
      <c r="AA30" s="196">
        <v>0.81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2.13</v>
      </c>
      <c r="AS30" s="196">
        <v>6.07</v>
      </c>
      <c r="AT30" s="196">
        <v>11.55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8.8800000000000008</v>
      </c>
      <c r="D31" s="196">
        <v>0</v>
      </c>
      <c r="E31" s="196">
        <v>0</v>
      </c>
      <c r="F31" s="196">
        <v>11.75</v>
      </c>
      <c r="G31" s="196">
        <v>0</v>
      </c>
      <c r="H31" s="196">
        <v>0</v>
      </c>
      <c r="I31" s="196">
        <v>5.71</v>
      </c>
      <c r="J31" s="196">
        <v>0</v>
      </c>
      <c r="K31" s="196">
        <v>43.5</v>
      </c>
      <c r="L31" s="196">
        <v>55.59</v>
      </c>
      <c r="M31" s="196">
        <v>0</v>
      </c>
      <c r="N31" s="196">
        <v>1.08</v>
      </c>
      <c r="O31" s="196">
        <v>1.79</v>
      </c>
      <c r="P31" s="196">
        <v>2.41</v>
      </c>
      <c r="Q31" s="196">
        <v>3.29</v>
      </c>
      <c r="R31" s="196">
        <v>0.38</v>
      </c>
      <c r="S31" s="196">
        <v>3.81</v>
      </c>
      <c r="T31" s="196">
        <v>0</v>
      </c>
      <c r="U31" s="196">
        <v>11.75</v>
      </c>
      <c r="V31" s="196">
        <v>0.19</v>
      </c>
      <c r="W31" s="196">
        <v>0.41</v>
      </c>
      <c r="X31" s="196">
        <v>0.56999999999999995</v>
      </c>
      <c r="Y31" s="196">
        <v>0</v>
      </c>
      <c r="Z31" s="196">
        <v>2.5099999999999998</v>
      </c>
      <c r="AA31" s="196">
        <v>0.81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2.13</v>
      </c>
      <c r="AS31" s="196">
        <v>6.07</v>
      </c>
      <c r="AT31" s="196">
        <v>11.55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8.8800000000000008</v>
      </c>
      <c r="D32" s="196">
        <v>0</v>
      </c>
      <c r="E32" s="196">
        <v>0</v>
      </c>
      <c r="F32" s="196">
        <v>11.75</v>
      </c>
      <c r="G32" s="196">
        <v>0</v>
      </c>
      <c r="H32" s="196">
        <v>0</v>
      </c>
      <c r="I32" s="196">
        <v>5.71</v>
      </c>
      <c r="J32" s="196">
        <v>0</v>
      </c>
      <c r="K32" s="196">
        <v>43.5</v>
      </c>
      <c r="L32" s="196">
        <v>55.59</v>
      </c>
      <c r="M32" s="196">
        <v>0</v>
      </c>
      <c r="N32" s="196">
        <v>1.08</v>
      </c>
      <c r="O32" s="196">
        <v>1.79</v>
      </c>
      <c r="P32" s="196">
        <v>2.41</v>
      </c>
      <c r="Q32" s="196">
        <v>3.29</v>
      </c>
      <c r="R32" s="196">
        <v>0.38</v>
      </c>
      <c r="S32" s="196">
        <v>3.81</v>
      </c>
      <c r="T32" s="196">
        <v>0</v>
      </c>
      <c r="U32" s="196">
        <v>11.75</v>
      </c>
      <c r="V32" s="196">
        <v>0.19</v>
      </c>
      <c r="W32" s="196">
        <v>0.41</v>
      </c>
      <c r="X32" s="196">
        <v>0.56999999999999995</v>
      </c>
      <c r="Y32" s="196">
        <v>0</v>
      </c>
      <c r="Z32" s="196">
        <v>2.5099999999999998</v>
      </c>
      <c r="AA32" s="196">
        <v>0.81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2.13</v>
      </c>
      <c r="AS32" s="196">
        <v>6.07</v>
      </c>
      <c r="AT32" s="196">
        <v>11.55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8.8800000000000008</v>
      </c>
      <c r="D33" s="196">
        <v>0</v>
      </c>
      <c r="E33" s="196">
        <v>0</v>
      </c>
      <c r="F33" s="196">
        <v>11.75</v>
      </c>
      <c r="G33" s="196">
        <v>0</v>
      </c>
      <c r="H33" s="196">
        <v>0</v>
      </c>
      <c r="I33" s="196">
        <v>5.71</v>
      </c>
      <c r="J33" s="196">
        <v>0</v>
      </c>
      <c r="K33" s="196">
        <v>30.96</v>
      </c>
      <c r="L33" s="196">
        <v>55.59</v>
      </c>
      <c r="M33" s="196">
        <v>0</v>
      </c>
      <c r="N33" s="196">
        <v>1.08</v>
      </c>
      <c r="O33" s="196">
        <v>1.79</v>
      </c>
      <c r="P33" s="196">
        <v>2.41</v>
      </c>
      <c r="Q33" s="196">
        <v>3.29</v>
      </c>
      <c r="R33" s="196">
        <v>0.38</v>
      </c>
      <c r="S33" s="196">
        <v>3.81</v>
      </c>
      <c r="T33" s="196">
        <v>0</v>
      </c>
      <c r="U33" s="196">
        <v>11.75</v>
      </c>
      <c r="V33" s="196">
        <v>0.19</v>
      </c>
      <c r="W33" s="196">
        <v>0.41</v>
      </c>
      <c r="X33" s="196">
        <v>0.56999999999999995</v>
      </c>
      <c r="Y33" s="196">
        <v>0</v>
      </c>
      <c r="Z33" s="196">
        <v>2.5099999999999998</v>
      </c>
      <c r="AA33" s="196">
        <v>0.81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2.13</v>
      </c>
      <c r="AS33" s="196">
        <v>6.07</v>
      </c>
      <c r="AT33" s="196">
        <v>11.55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8.8800000000000008</v>
      </c>
      <c r="D34" s="196">
        <v>0</v>
      </c>
      <c r="E34" s="196">
        <v>0</v>
      </c>
      <c r="F34" s="196">
        <v>11.75</v>
      </c>
      <c r="G34" s="196">
        <v>0</v>
      </c>
      <c r="H34" s="196">
        <v>0</v>
      </c>
      <c r="I34" s="196">
        <v>5.71</v>
      </c>
      <c r="J34" s="196">
        <v>0</v>
      </c>
      <c r="K34" s="196">
        <v>19.39</v>
      </c>
      <c r="L34" s="196">
        <v>55.59</v>
      </c>
      <c r="M34" s="196">
        <v>0</v>
      </c>
      <c r="N34" s="196">
        <v>1.08</v>
      </c>
      <c r="O34" s="196">
        <v>1.79</v>
      </c>
      <c r="P34" s="196">
        <v>2.41</v>
      </c>
      <c r="Q34" s="196">
        <v>3.29</v>
      </c>
      <c r="R34" s="196">
        <v>0.38</v>
      </c>
      <c r="S34" s="196">
        <v>3.81</v>
      </c>
      <c r="T34" s="196">
        <v>0</v>
      </c>
      <c r="U34" s="196">
        <v>11.75</v>
      </c>
      <c r="V34" s="196">
        <v>0.19</v>
      </c>
      <c r="W34" s="196">
        <v>0.41</v>
      </c>
      <c r="X34" s="196">
        <v>0.56999999999999995</v>
      </c>
      <c r="Y34" s="196">
        <v>0</v>
      </c>
      <c r="Z34" s="196">
        <v>2.5099999999999998</v>
      </c>
      <c r="AA34" s="196">
        <v>0.81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2.13</v>
      </c>
      <c r="AS34" s="196">
        <v>6.07</v>
      </c>
      <c r="AT34" s="196">
        <v>11.55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8.8000000000000007</v>
      </c>
      <c r="D35" s="196">
        <v>0</v>
      </c>
      <c r="E35" s="196">
        <v>0</v>
      </c>
      <c r="F35" s="196">
        <v>11.75</v>
      </c>
      <c r="G35" s="196">
        <v>0</v>
      </c>
      <c r="H35" s="196">
        <v>0</v>
      </c>
      <c r="I35" s="196">
        <v>5.71</v>
      </c>
      <c r="J35" s="196">
        <v>0</v>
      </c>
      <c r="K35" s="196">
        <v>43.12</v>
      </c>
      <c r="L35" s="196">
        <v>55.59</v>
      </c>
      <c r="M35" s="196">
        <v>0</v>
      </c>
      <c r="N35" s="196">
        <v>1.08</v>
      </c>
      <c r="O35" s="196">
        <v>1.79</v>
      </c>
      <c r="P35" s="196">
        <v>2.41</v>
      </c>
      <c r="Q35" s="196">
        <v>3.29</v>
      </c>
      <c r="R35" s="196">
        <v>0.39</v>
      </c>
      <c r="S35" s="196">
        <v>3.81</v>
      </c>
      <c r="T35" s="196">
        <v>0</v>
      </c>
      <c r="U35" s="196">
        <v>11.75</v>
      </c>
      <c r="V35" s="196">
        <v>0.19</v>
      </c>
      <c r="W35" s="196">
        <v>0.41</v>
      </c>
      <c r="X35" s="196">
        <v>0.56999999999999995</v>
      </c>
      <c r="Y35" s="196">
        <v>0</v>
      </c>
      <c r="Z35" s="196">
        <v>2.5099999999999998</v>
      </c>
      <c r="AA35" s="196">
        <v>0.81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2.13</v>
      </c>
      <c r="AS35" s="196">
        <v>6.07</v>
      </c>
      <c r="AT35" s="196">
        <v>11.55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8.8000000000000007</v>
      </c>
      <c r="D36" s="196">
        <v>0</v>
      </c>
      <c r="E36" s="196">
        <v>0</v>
      </c>
      <c r="F36" s="196">
        <v>11.75</v>
      </c>
      <c r="G36" s="196">
        <v>0</v>
      </c>
      <c r="H36" s="196">
        <v>0</v>
      </c>
      <c r="I36" s="196">
        <v>5.71</v>
      </c>
      <c r="J36" s="196">
        <v>0</v>
      </c>
      <c r="K36" s="196">
        <v>43.5</v>
      </c>
      <c r="L36" s="196">
        <v>55.59</v>
      </c>
      <c r="M36" s="196">
        <v>0</v>
      </c>
      <c r="N36" s="196">
        <v>1.08</v>
      </c>
      <c r="O36" s="196">
        <v>1.79</v>
      </c>
      <c r="P36" s="196">
        <v>2.41</v>
      </c>
      <c r="Q36" s="196">
        <v>3.29</v>
      </c>
      <c r="R36" s="196">
        <v>0.39</v>
      </c>
      <c r="S36" s="196">
        <v>3.81</v>
      </c>
      <c r="T36" s="196">
        <v>0</v>
      </c>
      <c r="U36" s="196">
        <v>11.75</v>
      </c>
      <c r="V36" s="196">
        <v>0.19</v>
      </c>
      <c r="W36" s="196">
        <v>0.41</v>
      </c>
      <c r="X36" s="196">
        <v>0.56999999999999995</v>
      </c>
      <c r="Y36" s="196">
        <v>0</v>
      </c>
      <c r="Z36" s="196">
        <v>2.5099999999999998</v>
      </c>
      <c r="AA36" s="196">
        <v>0.81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2.13</v>
      </c>
      <c r="AS36" s="196">
        <v>6.07</v>
      </c>
      <c r="AT36" s="196">
        <v>11.55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8.8000000000000007</v>
      </c>
      <c r="D37" s="196">
        <v>0</v>
      </c>
      <c r="E37" s="196">
        <v>0</v>
      </c>
      <c r="F37" s="196">
        <v>11.75</v>
      </c>
      <c r="G37" s="196">
        <v>0</v>
      </c>
      <c r="H37" s="196">
        <v>0</v>
      </c>
      <c r="I37" s="196">
        <v>5.71</v>
      </c>
      <c r="J37" s="196">
        <v>0</v>
      </c>
      <c r="K37" s="196">
        <v>17.29</v>
      </c>
      <c r="L37" s="196">
        <v>55.59</v>
      </c>
      <c r="M37" s="196">
        <v>0</v>
      </c>
      <c r="N37" s="196">
        <v>1.08</v>
      </c>
      <c r="O37" s="196">
        <v>1.79</v>
      </c>
      <c r="P37" s="196">
        <v>2.41</v>
      </c>
      <c r="Q37" s="196">
        <v>3.29</v>
      </c>
      <c r="R37" s="196">
        <v>0.39</v>
      </c>
      <c r="S37" s="196">
        <v>3.81</v>
      </c>
      <c r="T37" s="196">
        <v>0</v>
      </c>
      <c r="U37" s="196">
        <v>11.75</v>
      </c>
      <c r="V37" s="196">
        <v>0.19</v>
      </c>
      <c r="W37" s="196">
        <v>0.41</v>
      </c>
      <c r="X37" s="196">
        <v>0.56999999999999995</v>
      </c>
      <c r="Y37" s="196">
        <v>0</v>
      </c>
      <c r="Z37" s="196">
        <v>2.5099999999999998</v>
      </c>
      <c r="AA37" s="196">
        <v>0.81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10.59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2.13</v>
      </c>
      <c r="AS37" s="196">
        <v>6.07</v>
      </c>
      <c r="AT37" s="196">
        <v>11.55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8.8000000000000007</v>
      </c>
      <c r="D38" s="196">
        <v>0</v>
      </c>
      <c r="E38" s="196">
        <v>0</v>
      </c>
      <c r="F38" s="196">
        <v>11.75</v>
      </c>
      <c r="G38" s="196">
        <v>0</v>
      </c>
      <c r="H38" s="196">
        <v>0</v>
      </c>
      <c r="I38" s="196">
        <v>5.71</v>
      </c>
      <c r="J38" s="196">
        <v>0</v>
      </c>
      <c r="K38" s="196">
        <v>21.32</v>
      </c>
      <c r="L38" s="196">
        <v>55.59</v>
      </c>
      <c r="M38" s="196">
        <v>0</v>
      </c>
      <c r="N38" s="196">
        <v>1.08</v>
      </c>
      <c r="O38" s="196">
        <v>1.79</v>
      </c>
      <c r="P38" s="196">
        <v>2.41</v>
      </c>
      <c r="Q38" s="196">
        <v>3.29</v>
      </c>
      <c r="R38" s="196">
        <v>0.39</v>
      </c>
      <c r="S38" s="196">
        <v>3.81</v>
      </c>
      <c r="T38" s="196">
        <v>0</v>
      </c>
      <c r="U38" s="196">
        <v>11.75</v>
      </c>
      <c r="V38" s="196">
        <v>0.19</v>
      </c>
      <c r="W38" s="196">
        <v>0.41</v>
      </c>
      <c r="X38" s="196">
        <v>0.56999999999999995</v>
      </c>
      <c r="Y38" s="196">
        <v>0</v>
      </c>
      <c r="Z38" s="196">
        <v>2.5099999999999998</v>
      </c>
      <c r="AA38" s="196">
        <v>0.81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10.59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2.13</v>
      </c>
      <c r="AS38" s="196">
        <v>6.07</v>
      </c>
      <c r="AT38" s="196">
        <v>11.55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8.8000000000000007</v>
      </c>
      <c r="D39" s="196">
        <v>0</v>
      </c>
      <c r="E39" s="196">
        <v>0</v>
      </c>
      <c r="F39" s="196">
        <v>11.75</v>
      </c>
      <c r="G39" s="196">
        <v>0</v>
      </c>
      <c r="H39" s="196">
        <v>0</v>
      </c>
      <c r="I39" s="196">
        <v>5.71</v>
      </c>
      <c r="J39" s="196">
        <v>0</v>
      </c>
      <c r="K39" s="196">
        <v>44.87</v>
      </c>
      <c r="L39" s="196">
        <v>55.59</v>
      </c>
      <c r="M39" s="196">
        <v>0</v>
      </c>
      <c r="N39" s="196">
        <v>1.08</v>
      </c>
      <c r="O39" s="196">
        <v>1.79</v>
      </c>
      <c r="P39" s="196">
        <v>2.41</v>
      </c>
      <c r="Q39" s="196">
        <v>3.29</v>
      </c>
      <c r="R39" s="196">
        <v>0.39</v>
      </c>
      <c r="S39" s="196">
        <v>3.81</v>
      </c>
      <c r="T39" s="196">
        <v>0</v>
      </c>
      <c r="U39" s="196">
        <v>11.75</v>
      </c>
      <c r="V39" s="196">
        <v>0.19</v>
      </c>
      <c r="W39" s="196">
        <v>0.41</v>
      </c>
      <c r="X39" s="196">
        <v>0.56999999999999995</v>
      </c>
      <c r="Y39" s="196">
        <v>0</v>
      </c>
      <c r="Z39" s="196">
        <v>2.5099999999999998</v>
      </c>
      <c r="AA39" s="196">
        <v>0.81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10.59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2.13</v>
      </c>
      <c r="AS39" s="196">
        <v>6.07</v>
      </c>
      <c r="AT39" s="196">
        <v>11.55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8.8000000000000007</v>
      </c>
      <c r="D40" s="196">
        <v>0</v>
      </c>
      <c r="E40" s="196">
        <v>0</v>
      </c>
      <c r="F40" s="196">
        <v>11.75</v>
      </c>
      <c r="G40" s="196">
        <v>0</v>
      </c>
      <c r="H40" s="196">
        <v>0</v>
      </c>
      <c r="I40" s="196">
        <v>5.71</v>
      </c>
      <c r="J40" s="196">
        <v>0</v>
      </c>
      <c r="K40" s="196">
        <v>44.87</v>
      </c>
      <c r="L40" s="196">
        <v>55.59</v>
      </c>
      <c r="M40" s="196">
        <v>0</v>
      </c>
      <c r="N40" s="196">
        <v>1.08</v>
      </c>
      <c r="O40" s="196">
        <v>1.79</v>
      </c>
      <c r="P40" s="196">
        <v>2.41</v>
      </c>
      <c r="Q40" s="196">
        <v>3.29</v>
      </c>
      <c r="R40" s="196">
        <v>0.39</v>
      </c>
      <c r="S40" s="196">
        <v>3.81</v>
      </c>
      <c r="T40" s="196">
        <v>0</v>
      </c>
      <c r="U40" s="196">
        <v>11.75</v>
      </c>
      <c r="V40" s="196">
        <v>0.19</v>
      </c>
      <c r="W40" s="196">
        <v>0.41</v>
      </c>
      <c r="X40" s="196">
        <v>0.56999999999999995</v>
      </c>
      <c r="Y40" s="196">
        <v>0</v>
      </c>
      <c r="Z40" s="196">
        <v>2.5099999999999998</v>
      </c>
      <c r="AA40" s="196">
        <v>0.81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2.13</v>
      </c>
      <c r="AS40" s="196">
        <v>6.07</v>
      </c>
      <c r="AT40" s="196">
        <v>11.55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8.8000000000000007</v>
      </c>
      <c r="D41" s="196">
        <v>0</v>
      </c>
      <c r="E41" s="196">
        <v>0</v>
      </c>
      <c r="F41" s="196">
        <v>11.72</v>
      </c>
      <c r="G41" s="196">
        <v>0</v>
      </c>
      <c r="H41" s="196">
        <v>0</v>
      </c>
      <c r="I41" s="196">
        <v>5.71</v>
      </c>
      <c r="J41" s="196">
        <v>0</v>
      </c>
      <c r="K41" s="196">
        <v>46.81</v>
      </c>
      <c r="L41" s="196">
        <v>55.59</v>
      </c>
      <c r="M41" s="196">
        <v>0</v>
      </c>
      <c r="N41" s="196">
        <v>1.08</v>
      </c>
      <c r="O41" s="196">
        <v>1.79</v>
      </c>
      <c r="P41" s="196">
        <v>2.41</v>
      </c>
      <c r="Q41" s="196">
        <v>3.29</v>
      </c>
      <c r="R41" s="196">
        <v>0.38</v>
      </c>
      <c r="S41" s="196">
        <v>3.81</v>
      </c>
      <c r="T41" s="196">
        <v>0</v>
      </c>
      <c r="U41" s="196">
        <v>11.75</v>
      </c>
      <c r="V41" s="196">
        <v>0.19</v>
      </c>
      <c r="W41" s="196">
        <v>0.41</v>
      </c>
      <c r="X41" s="196">
        <v>0.56999999999999995</v>
      </c>
      <c r="Y41" s="196">
        <v>0</v>
      </c>
      <c r="Z41" s="196">
        <v>2.5099999999999998</v>
      </c>
      <c r="AA41" s="196">
        <v>0.81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2.13</v>
      </c>
      <c r="AS41" s="196">
        <v>6.07</v>
      </c>
      <c r="AT41" s="196">
        <v>11.55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8.8000000000000007</v>
      </c>
      <c r="D42" s="196">
        <v>0</v>
      </c>
      <c r="E42" s="196">
        <v>0</v>
      </c>
      <c r="F42" s="196">
        <v>11.72</v>
      </c>
      <c r="G42" s="196">
        <v>0</v>
      </c>
      <c r="H42" s="196">
        <v>0</v>
      </c>
      <c r="I42" s="196">
        <v>5.71</v>
      </c>
      <c r="J42" s="196">
        <v>0</v>
      </c>
      <c r="K42" s="196">
        <v>46.81</v>
      </c>
      <c r="L42" s="196">
        <v>55.59</v>
      </c>
      <c r="M42" s="196">
        <v>0</v>
      </c>
      <c r="N42" s="196">
        <v>1.08</v>
      </c>
      <c r="O42" s="196">
        <v>1.79</v>
      </c>
      <c r="P42" s="196">
        <v>2.41</v>
      </c>
      <c r="Q42" s="196">
        <v>3.29</v>
      </c>
      <c r="R42" s="196">
        <v>0.38</v>
      </c>
      <c r="S42" s="196">
        <v>3.81</v>
      </c>
      <c r="T42" s="196">
        <v>0</v>
      </c>
      <c r="U42" s="196">
        <v>11.75</v>
      </c>
      <c r="V42" s="196">
        <v>0.19</v>
      </c>
      <c r="W42" s="196">
        <v>0.41</v>
      </c>
      <c r="X42" s="196">
        <v>0.56999999999999995</v>
      </c>
      <c r="Y42" s="196">
        <v>0</v>
      </c>
      <c r="Z42" s="196">
        <v>2.5099999999999998</v>
      </c>
      <c r="AA42" s="196">
        <v>0.81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2.13</v>
      </c>
      <c r="AS42" s="196">
        <v>6.07</v>
      </c>
      <c r="AT42" s="196">
        <v>11.55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5.47</v>
      </c>
      <c r="D43" s="196">
        <v>0</v>
      </c>
      <c r="E43" s="196">
        <v>0</v>
      </c>
      <c r="F43" s="196">
        <v>11.64</v>
      </c>
      <c r="G43" s="196">
        <v>0</v>
      </c>
      <c r="H43" s="196">
        <v>0</v>
      </c>
      <c r="I43" s="196">
        <v>5.71</v>
      </c>
      <c r="J43" s="196">
        <v>0</v>
      </c>
      <c r="K43" s="196">
        <v>46.81</v>
      </c>
      <c r="L43" s="196">
        <v>55.59</v>
      </c>
      <c r="M43" s="196">
        <v>0</v>
      </c>
      <c r="N43" s="196">
        <v>1.08</v>
      </c>
      <c r="O43" s="196">
        <v>1.79</v>
      </c>
      <c r="P43" s="196">
        <v>2.41</v>
      </c>
      <c r="Q43" s="196">
        <v>3.29</v>
      </c>
      <c r="R43" s="196">
        <v>0.38</v>
      </c>
      <c r="S43" s="196">
        <v>3.81</v>
      </c>
      <c r="T43" s="196">
        <v>0</v>
      </c>
      <c r="U43" s="196">
        <v>11.75</v>
      </c>
      <c r="V43" s="196">
        <v>0.19</v>
      </c>
      <c r="W43" s="196">
        <v>0.41</v>
      </c>
      <c r="X43" s="196">
        <v>0.56999999999999995</v>
      </c>
      <c r="Y43" s="196">
        <v>0</v>
      </c>
      <c r="Z43" s="196">
        <v>2.5099999999999998</v>
      </c>
      <c r="AA43" s="196">
        <v>0.81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2.13</v>
      </c>
      <c r="AS43" s="196">
        <v>6.07</v>
      </c>
      <c r="AT43" s="196">
        <v>11.55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5.47</v>
      </c>
      <c r="D44" s="196">
        <v>0</v>
      </c>
      <c r="E44" s="196">
        <v>0</v>
      </c>
      <c r="F44" s="196">
        <v>11.64</v>
      </c>
      <c r="G44" s="196">
        <v>0</v>
      </c>
      <c r="H44" s="196">
        <v>0</v>
      </c>
      <c r="I44" s="196">
        <v>5.71</v>
      </c>
      <c r="J44" s="196">
        <v>0</v>
      </c>
      <c r="K44" s="196">
        <v>46.81</v>
      </c>
      <c r="L44" s="196">
        <v>55.59</v>
      </c>
      <c r="M44" s="196">
        <v>0</v>
      </c>
      <c r="N44" s="196">
        <v>1.08</v>
      </c>
      <c r="O44" s="196">
        <v>1.79</v>
      </c>
      <c r="P44" s="196">
        <v>2.41</v>
      </c>
      <c r="Q44" s="196">
        <v>3.29</v>
      </c>
      <c r="R44" s="196">
        <v>0.38</v>
      </c>
      <c r="S44" s="196">
        <v>3.81</v>
      </c>
      <c r="T44" s="196">
        <v>0</v>
      </c>
      <c r="U44" s="196">
        <v>11.75</v>
      </c>
      <c r="V44" s="196">
        <v>0.19</v>
      </c>
      <c r="W44" s="196">
        <v>0.41</v>
      </c>
      <c r="X44" s="196">
        <v>0.56999999999999995</v>
      </c>
      <c r="Y44" s="196">
        <v>0</v>
      </c>
      <c r="Z44" s="196">
        <v>2.5099999999999998</v>
      </c>
      <c r="AA44" s="196">
        <v>0.81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2.13</v>
      </c>
      <c r="AS44" s="196">
        <v>6.07</v>
      </c>
      <c r="AT44" s="196">
        <v>11.55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5.47</v>
      </c>
      <c r="D45" s="196">
        <v>0</v>
      </c>
      <c r="E45" s="196">
        <v>0</v>
      </c>
      <c r="F45" s="196">
        <v>11.64</v>
      </c>
      <c r="G45" s="196">
        <v>0</v>
      </c>
      <c r="H45" s="196">
        <v>0</v>
      </c>
      <c r="I45" s="196">
        <v>5.71</v>
      </c>
      <c r="J45" s="196">
        <v>0</v>
      </c>
      <c r="K45" s="196">
        <v>46.75</v>
      </c>
      <c r="L45" s="196">
        <v>55.59</v>
      </c>
      <c r="M45" s="196">
        <v>0</v>
      </c>
      <c r="N45" s="196">
        <v>1.08</v>
      </c>
      <c r="O45" s="196">
        <v>1.79</v>
      </c>
      <c r="P45" s="196">
        <v>2.41</v>
      </c>
      <c r="Q45" s="196">
        <v>3.29</v>
      </c>
      <c r="R45" s="196">
        <v>0.38</v>
      </c>
      <c r="S45" s="196">
        <v>3.81</v>
      </c>
      <c r="T45" s="196">
        <v>0</v>
      </c>
      <c r="U45" s="196">
        <v>11.75</v>
      </c>
      <c r="V45" s="196">
        <v>0.19</v>
      </c>
      <c r="W45" s="196">
        <v>0.41</v>
      </c>
      <c r="X45" s="196">
        <v>0.56999999999999995</v>
      </c>
      <c r="Y45" s="196">
        <v>0</v>
      </c>
      <c r="Z45" s="196">
        <v>2.5099999999999998</v>
      </c>
      <c r="AA45" s="196">
        <v>0.81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2.13</v>
      </c>
      <c r="AS45" s="196">
        <v>6.07</v>
      </c>
      <c r="AT45" s="196">
        <v>11.55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5.47</v>
      </c>
      <c r="D46" s="196">
        <v>0</v>
      </c>
      <c r="E46" s="196">
        <v>0</v>
      </c>
      <c r="F46" s="196">
        <v>11.64</v>
      </c>
      <c r="G46" s="196">
        <v>0</v>
      </c>
      <c r="H46" s="196">
        <v>0</v>
      </c>
      <c r="I46" s="196">
        <v>5.71</v>
      </c>
      <c r="J46" s="196">
        <v>0</v>
      </c>
      <c r="K46" s="196">
        <v>46.75</v>
      </c>
      <c r="L46" s="196">
        <v>55.59</v>
      </c>
      <c r="M46" s="196">
        <v>0</v>
      </c>
      <c r="N46" s="196">
        <v>1.08</v>
      </c>
      <c r="O46" s="196">
        <v>1.79</v>
      </c>
      <c r="P46" s="196">
        <v>2.41</v>
      </c>
      <c r="Q46" s="196">
        <v>3.29</v>
      </c>
      <c r="R46" s="196">
        <v>0.38</v>
      </c>
      <c r="S46" s="196">
        <v>3.81</v>
      </c>
      <c r="T46" s="196">
        <v>0</v>
      </c>
      <c r="U46" s="196">
        <v>11.75</v>
      </c>
      <c r="V46" s="196">
        <v>0.19</v>
      </c>
      <c r="W46" s="196">
        <v>0.41</v>
      </c>
      <c r="X46" s="196">
        <v>0.56999999999999995</v>
      </c>
      <c r="Y46" s="196">
        <v>0</v>
      </c>
      <c r="Z46" s="196">
        <v>2.5099999999999998</v>
      </c>
      <c r="AA46" s="196">
        <v>0.81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2.13</v>
      </c>
      <c r="AS46" s="196">
        <v>6.07</v>
      </c>
      <c r="AT46" s="196">
        <v>11.55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5.47</v>
      </c>
      <c r="D47" s="196">
        <v>0</v>
      </c>
      <c r="E47" s="196">
        <v>0</v>
      </c>
      <c r="F47" s="196">
        <v>11.64</v>
      </c>
      <c r="G47" s="196">
        <v>0</v>
      </c>
      <c r="H47" s="196">
        <v>0</v>
      </c>
      <c r="I47" s="196">
        <v>5.71</v>
      </c>
      <c r="J47" s="196">
        <v>0</v>
      </c>
      <c r="K47" s="196">
        <v>12.64</v>
      </c>
      <c r="L47" s="196">
        <v>55.59</v>
      </c>
      <c r="M47" s="196">
        <v>0</v>
      </c>
      <c r="N47" s="196">
        <v>1.08</v>
      </c>
      <c r="O47" s="196">
        <v>1.79</v>
      </c>
      <c r="P47" s="196">
        <v>2.41</v>
      </c>
      <c r="Q47" s="196">
        <v>3.29</v>
      </c>
      <c r="R47" s="196">
        <v>0.38</v>
      </c>
      <c r="S47" s="196">
        <v>3.81</v>
      </c>
      <c r="T47" s="196">
        <v>0</v>
      </c>
      <c r="U47" s="196">
        <v>11.75</v>
      </c>
      <c r="V47" s="196">
        <v>0.19</v>
      </c>
      <c r="W47" s="196">
        <v>0.41</v>
      </c>
      <c r="X47" s="196">
        <v>0.56999999999999995</v>
      </c>
      <c r="Y47" s="196">
        <v>0</v>
      </c>
      <c r="Z47" s="196">
        <v>2.5099999999999998</v>
      </c>
      <c r="AA47" s="196">
        <v>0.81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2.13</v>
      </c>
      <c r="AS47" s="196">
        <v>6.07</v>
      </c>
      <c r="AT47" s="196">
        <v>11.55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5.47</v>
      </c>
      <c r="D48" s="196">
        <v>0</v>
      </c>
      <c r="E48" s="196">
        <v>0</v>
      </c>
      <c r="F48" s="196">
        <v>11.64</v>
      </c>
      <c r="G48" s="196">
        <v>0</v>
      </c>
      <c r="H48" s="196">
        <v>0</v>
      </c>
      <c r="I48" s="196">
        <v>5.71</v>
      </c>
      <c r="J48" s="196">
        <v>0</v>
      </c>
      <c r="K48" s="196">
        <v>24.21</v>
      </c>
      <c r="L48" s="196">
        <v>55.59</v>
      </c>
      <c r="M48" s="196">
        <v>0</v>
      </c>
      <c r="N48" s="196">
        <v>1.08</v>
      </c>
      <c r="O48" s="196">
        <v>1.79</v>
      </c>
      <c r="P48" s="196">
        <v>2.41</v>
      </c>
      <c r="Q48" s="196">
        <v>3.29</v>
      </c>
      <c r="R48" s="196">
        <v>0.38</v>
      </c>
      <c r="S48" s="196">
        <v>3.81</v>
      </c>
      <c r="T48" s="196">
        <v>0</v>
      </c>
      <c r="U48" s="196">
        <v>11.75</v>
      </c>
      <c r="V48" s="196">
        <v>0.19</v>
      </c>
      <c r="W48" s="196">
        <v>0.41</v>
      </c>
      <c r="X48" s="196">
        <v>0.56999999999999995</v>
      </c>
      <c r="Y48" s="196">
        <v>0</v>
      </c>
      <c r="Z48" s="196">
        <v>2.5099999999999998</v>
      </c>
      <c r="AA48" s="196">
        <v>0.81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2.13</v>
      </c>
      <c r="AS48" s="196">
        <v>6.07</v>
      </c>
      <c r="AT48" s="196">
        <v>11.55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5.47</v>
      </c>
      <c r="D49" s="196">
        <v>0</v>
      </c>
      <c r="E49" s="196">
        <v>0</v>
      </c>
      <c r="F49" s="196">
        <v>11.64</v>
      </c>
      <c r="G49" s="196">
        <v>0</v>
      </c>
      <c r="H49" s="196">
        <v>0</v>
      </c>
      <c r="I49" s="196">
        <v>5.71</v>
      </c>
      <c r="J49" s="196">
        <v>0</v>
      </c>
      <c r="K49" s="196">
        <v>21.31</v>
      </c>
      <c r="L49" s="196">
        <v>55.59</v>
      </c>
      <c r="M49" s="196">
        <v>0</v>
      </c>
      <c r="N49" s="196">
        <v>1.08</v>
      </c>
      <c r="O49" s="196">
        <v>1.79</v>
      </c>
      <c r="P49" s="196">
        <v>2.41</v>
      </c>
      <c r="Q49" s="196">
        <v>3.29</v>
      </c>
      <c r="R49" s="196">
        <v>0.38</v>
      </c>
      <c r="S49" s="196">
        <v>3.81</v>
      </c>
      <c r="T49" s="196">
        <v>0</v>
      </c>
      <c r="U49" s="196">
        <v>11.75</v>
      </c>
      <c r="V49" s="196">
        <v>0.19</v>
      </c>
      <c r="W49" s="196">
        <v>0.41</v>
      </c>
      <c r="X49" s="196">
        <v>0.56999999999999995</v>
      </c>
      <c r="Y49" s="196">
        <v>0</v>
      </c>
      <c r="Z49" s="196">
        <v>2.5099999999999998</v>
      </c>
      <c r="AA49" s="196">
        <v>0.81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2.13</v>
      </c>
      <c r="AS49" s="196">
        <v>6.07</v>
      </c>
      <c r="AT49" s="196">
        <v>11.55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5.47</v>
      </c>
      <c r="D50" s="196">
        <v>0</v>
      </c>
      <c r="E50" s="196">
        <v>0</v>
      </c>
      <c r="F50" s="196">
        <v>11.64</v>
      </c>
      <c r="G50" s="196">
        <v>0</v>
      </c>
      <c r="H50" s="196">
        <v>0</v>
      </c>
      <c r="I50" s="196">
        <v>5.71</v>
      </c>
      <c r="J50" s="196">
        <v>0</v>
      </c>
      <c r="K50" s="196">
        <v>21.31</v>
      </c>
      <c r="L50" s="196">
        <v>55.59</v>
      </c>
      <c r="M50" s="196">
        <v>0</v>
      </c>
      <c r="N50" s="196">
        <v>1.08</v>
      </c>
      <c r="O50" s="196">
        <v>1.79</v>
      </c>
      <c r="P50" s="196">
        <v>2.41</v>
      </c>
      <c r="Q50" s="196">
        <v>3.29</v>
      </c>
      <c r="R50" s="196">
        <v>0.38</v>
      </c>
      <c r="S50" s="196">
        <v>3.81</v>
      </c>
      <c r="T50" s="196">
        <v>0</v>
      </c>
      <c r="U50" s="196">
        <v>11.75</v>
      </c>
      <c r="V50" s="196">
        <v>0.19</v>
      </c>
      <c r="W50" s="196">
        <v>0.41</v>
      </c>
      <c r="X50" s="196">
        <v>0.56999999999999995</v>
      </c>
      <c r="Y50" s="196">
        <v>0</v>
      </c>
      <c r="Z50" s="196">
        <v>2.5099999999999998</v>
      </c>
      <c r="AA50" s="196">
        <v>0.81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2.13</v>
      </c>
      <c r="AS50" s="196">
        <v>6.07</v>
      </c>
      <c r="AT50" s="196">
        <v>11.55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5.47</v>
      </c>
      <c r="D51" s="196">
        <v>0</v>
      </c>
      <c r="E51" s="196">
        <v>0</v>
      </c>
      <c r="F51" s="196">
        <v>11.64</v>
      </c>
      <c r="G51" s="196">
        <v>0</v>
      </c>
      <c r="H51" s="196">
        <v>0</v>
      </c>
      <c r="I51" s="196">
        <v>5.71</v>
      </c>
      <c r="J51" s="196">
        <v>0</v>
      </c>
      <c r="K51" s="196">
        <v>21.31</v>
      </c>
      <c r="L51" s="196">
        <v>55.67</v>
      </c>
      <c r="M51" s="196">
        <v>0</v>
      </c>
      <c r="N51" s="196">
        <v>1.08</v>
      </c>
      <c r="O51" s="196">
        <v>1.79</v>
      </c>
      <c r="P51" s="196">
        <v>2.41</v>
      </c>
      <c r="Q51" s="196">
        <v>3.29</v>
      </c>
      <c r="R51" s="196">
        <v>0.38</v>
      </c>
      <c r="S51" s="196">
        <v>3.81</v>
      </c>
      <c r="T51" s="196">
        <v>0</v>
      </c>
      <c r="U51" s="196">
        <v>11.75</v>
      </c>
      <c r="V51" s="196">
        <v>0.19</v>
      </c>
      <c r="W51" s="196">
        <v>0.41</v>
      </c>
      <c r="X51" s="196">
        <v>0.56999999999999995</v>
      </c>
      <c r="Y51" s="196">
        <v>0</v>
      </c>
      <c r="Z51" s="196">
        <v>2.4900000000000002</v>
      </c>
      <c r="AA51" s="196">
        <v>0.81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2.13</v>
      </c>
      <c r="AS51" s="196">
        <v>6.07</v>
      </c>
      <c r="AT51" s="196">
        <v>11.55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5.47</v>
      </c>
      <c r="D52" s="196">
        <v>0</v>
      </c>
      <c r="E52" s="196">
        <v>0</v>
      </c>
      <c r="F52" s="196">
        <v>11.64</v>
      </c>
      <c r="G52" s="196">
        <v>0</v>
      </c>
      <c r="H52" s="196">
        <v>0</v>
      </c>
      <c r="I52" s="196">
        <v>5.71</v>
      </c>
      <c r="J52" s="196">
        <v>0</v>
      </c>
      <c r="K52" s="196">
        <v>21.31</v>
      </c>
      <c r="L52" s="196">
        <v>55.58</v>
      </c>
      <c r="M52" s="196">
        <v>0</v>
      </c>
      <c r="N52" s="196">
        <v>1.08</v>
      </c>
      <c r="O52" s="196">
        <v>1.79</v>
      </c>
      <c r="P52" s="196">
        <v>2.41</v>
      </c>
      <c r="Q52" s="196">
        <v>3.29</v>
      </c>
      <c r="R52" s="196">
        <v>0.38</v>
      </c>
      <c r="S52" s="196">
        <v>3.81</v>
      </c>
      <c r="T52" s="196">
        <v>0</v>
      </c>
      <c r="U52" s="196">
        <v>11.75</v>
      </c>
      <c r="V52" s="196">
        <v>0.19</v>
      </c>
      <c r="W52" s="196">
        <v>0.41</v>
      </c>
      <c r="X52" s="196">
        <v>0.56999999999999995</v>
      </c>
      <c r="Y52" s="196">
        <v>0</v>
      </c>
      <c r="Z52" s="196">
        <v>2.4900000000000002</v>
      </c>
      <c r="AA52" s="196">
        <v>0.81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2.13</v>
      </c>
      <c r="AS52" s="196">
        <v>6.07</v>
      </c>
      <c r="AT52" s="196">
        <v>11.55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5.47</v>
      </c>
      <c r="D53" s="196">
        <v>0</v>
      </c>
      <c r="E53" s="196">
        <v>0</v>
      </c>
      <c r="F53" s="196">
        <v>11.64</v>
      </c>
      <c r="G53" s="196">
        <v>0</v>
      </c>
      <c r="H53" s="196">
        <v>0</v>
      </c>
      <c r="I53" s="196">
        <v>5.71</v>
      </c>
      <c r="J53" s="196">
        <v>0</v>
      </c>
      <c r="K53" s="196">
        <v>21.31</v>
      </c>
      <c r="L53" s="196">
        <v>55.58</v>
      </c>
      <c r="M53" s="196">
        <v>0</v>
      </c>
      <c r="N53" s="196">
        <v>1.08</v>
      </c>
      <c r="O53" s="196">
        <v>1.79</v>
      </c>
      <c r="P53" s="196">
        <v>2.41</v>
      </c>
      <c r="Q53" s="196">
        <v>3.29</v>
      </c>
      <c r="R53" s="196">
        <v>0.38</v>
      </c>
      <c r="S53" s="196">
        <v>3.81</v>
      </c>
      <c r="T53" s="196">
        <v>0</v>
      </c>
      <c r="U53" s="196">
        <v>11.75</v>
      </c>
      <c r="V53" s="196">
        <v>0.19</v>
      </c>
      <c r="W53" s="196">
        <v>0.41</v>
      </c>
      <c r="X53" s="196">
        <v>0.56999999999999995</v>
      </c>
      <c r="Y53" s="196">
        <v>0</v>
      </c>
      <c r="Z53" s="196">
        <v>2.5099999999999998</v>
      </c>
      <c r="AA53" s="196">
        <v>0.81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2.13</v>
      </c>
      <c r="AS53" s="196">
        <v>6.07</v>
      </c>
      <c r="AT53" s="196">
        <v>11.55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5.47</v>
      </c>
      <c r="D54" s="196">
        <v>0</v>
      </c>
      <c r="E54" s="196">
        <v>0</v>
      </c>
      <c r="F54" s="196">
        <v>11.64</v>
      </c>
      <c r="G54" s="196">
        <v>0</v>
      </c>
      <c r="H54" s="196">
        <v>0</v>
      </c>
      <c r="I54" s="196">
        <v>5.71</v>
      </c>
      <c r="J54" s="196">
        <v>0</v>
      </c>
      <c r="K54" s="196">
        <v>2.99</v>
      </c>
      <c r="L54" s="196">
        <v>55.58</v>
      </c>
      <c r="M54" s="196">
        <v>0</v>
      </c>
      <c r="N54" s="196">
        <v>1.08</v>
      </c>
      <c r="O54" s="196">
        <v>1.79</v>
      </c>
      <c r="P54" s="196">
        <v>2.41</v>
      </c>
      <c r="Q54" s="196">
        <v>3.29</v>
      </c>
      <c r="R54" s="196">
        <v>0.38</v>
      </c>
      <c r="S54" s="196">
        <v>3.81</v>
      </c>
      <c r="T54" s="196">
        <v>0</v>
      </c>
      <c r="U54" s="196">
        <v>11.75</v>
      </c>
      <c r="V54" s="196">
        <v>0.19</v>
      </c>
      <c r="W54" s="196">
        <v>0.41</v>
      </c>
      <c r="X54" s="196">
        <v>0.56999999999999995</v>
      </c>
      <c r="Y54" s="196">
        <v>0</v>
      </c>
      <c r="Z54" s="196">
        <v>2.5099999999999998</v>
      </c>
      <c r="AA54" s="196">
        <v>0.81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2.13</v>
      </c>
      <c r="AS54" s="196">
        <v>6.07</v>
      </c>
      <c r="AT54" s="196">
        <v>11.55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5.47</v>
      </c>
      <c r="D55" s="196">
        <v>0</v>
      </c>
      <c r="E55" s="196">
        <v>0</v>
      </c>
      <c r="F55" s="196">
        <v>11.64</v>
      </c>
      <c r="G55" s="196">
        <v>0</v>
      </c>
      <c r="H55" s="196">
        <v>0</v>
      </c>
      <c r="I55" s="196">
        <v>5.71</v>
      </c>
      <c r="J55" s="196">
        <v>0</v>
      </c>
      <c r="K55" s="196">
        <v>46.46</v>
      </c>
      <c r="L55" s="196">
        <v>55.58</v>
      </c>
      <c r="M55" s="196">
        <v>0</v>
      </c>
      <c r="N55" s="196">
        <v>1.08</v>
      </c>
      <c r="O55" s="196">
        <v>1.79</v>
      </c>
      <c r="P55" s="196">
        <v>2.41</v>
      </c>
      <c r="Q55" s="196">
        <v>3.29</v>
      </c>
      <c r="R55" s="196">
        <v>0.39</v>
      </c>
      <c r="S55" s="196">
        <v>3.81</v>
      </c>
      <c r="T55" s="196">
        <v>0</v>
      </c>
      <c r="U55" s="196">
        <v>11.75</v>
      </c>
      <c r="V55" s="196">
        <v>0.19</v>
      </c>
      <c r="W55" s="196">
        <v>0</v>
      </c>
      <c r="X55" s="196">
        <v>0.56999999999999995</v>
      </c>
      <c r="Y55" s="196">
        <v>0</v>
      </c>
      <c r="Z55" s="196">
        <v>2.5099999999999998</v>
      </c>
      <c r="AA55" s="196">
        <v>0.81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2.13</v>
      </c>
      <c r="AS55" s="196">
        <v>6.07</v>
      </c>
      <c r="AT55" s="196">
        <v>11.55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5.47</v>
      </c>
      <c r="D56" s="196">
        <v>0</v>
      </c>
      <c r="E56" s="196">
        <v>0</v>
      </c>
      <c r="F56" s="196">
        <v>11.64</v>
      </c>
      <c r="G56" s="196">
        <v>0</v>
      </c>
      <c r="H56" s="196">
        <v>0</v>
      </c>
      <c r="I56" s="196">
        <v>5.71</v>
      </c>
      <c r="J56" s="196">
        <v>0</v>
      </c>
      <c r="K56" s="196">
        <v>47.46</v>
      </c>
      <c r="L56" s="196">
        <v>55.58</v>
      </c>
      <c r="M56" s="196">
        <v>0</v>
      </c>
      <c r="N56" s="196">
        <v>1.08</v>
      </c>
      <c r="O56" s="196">
        <v>1.79</v>
      </c>
      <c r="P56" s="196">
        <v>2.41</v>
      </c>
      <c r="Q56" s="196">
        <v>3.29</v>
      </c>
      <c r="R56" s="196">
        <v>0.39</v>
      </c>
      <c r="S56" s="196">
        <v>3.81</v>
      </c>
      <c r="T56" s="196">
        <v>0</v>
      </c>
      <c r="U56" s="196">
        <v>11.75</v>
      </c>
      <c r="V56" s="196">
        <v>0.19</v>
      </c>
      <c r="W56" s="196">
        <v>0.41</v>
      </c>
      <c r="X56" s="196">
        <v>0.56999999999999995</v>
      </c>
      <c r="Y56" s="196">
        <v>0</v>
      </c>
      <c r="Z56" s="196">
        <v>2.5099999999999998</v>
      </c>
      <c r="AA56" s="196">
        <v>0.81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2.13</v>
      </c>
      <c r="AS56" s="196">
        <v>6.07</v>
      </c>
      <c r="AT56" s="196">
        <v>11.55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5.47</v>
      </c>
      <c r="D57" s="196">
        <v>0</v>
      </c>
      <c r="E57" s="196">
        <v>0</v>
      </c>
      <c r="F57" s="196">
        <v>11.64</v>
      </c>
      <c r="G57" s="196">
        <v>0</v>
      </c>
      <c r="H57" s="196">
        <v>0</v>
      </c>
      <c r="I57" s="196">
        <v>5.71</v>
      </c>
      <c r="J57" s="196">
        <v>0</v>
      </c>
      <c r="K57" s="196">
        <v>46.45</v>
      </c>
      <c r="L57" s="196">
        <v>55.58</v>
      </c>
      <c r="M57" s="196">
        <v>0</v>
      </c>
      <c r="N57" s="196">
        <v>1.08</v>
      </c>
      <c r="O57" s="196">
        <v>1.79</v>
      </c>
      <c r="P57" s="196">
        <v>2.41</v>
      </c>
      <c r="Q57" s="196">
        <v>3.29</v>
      </c>
      <c r="R57" s="196">
        <v>0.39</v>
      </c>
      <c r="S57" s="196">
        <v>3.81</v>
      </c>
      <c r="T57" s="196">
        <v>0</v>
      </c>
      <c r="U57" s="196">
        <v>11.75</v>
      </c>
      <c r="V57" s="196">
        <v>0.19</v>
      </c>
      <c r="W57" s="196">
        <v>0.41</v>
      </c>
      <c r="X57" s="196">
        <v>0.56999999999999995</v>
      </c>
      <c r="Y57" s="196">
        <v>0</v>
      </c>
      <c r="Z57" s="196">
        <v>2.5099999999999998</v>
      </c>
      <c r="AA57" s="196">
        <v>0.81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2.13</v>
      </c>
      <c r="AS57" s="196">
        <v>6.07</v>
      </c>
      <c r="AT57" s="196">
        <v>11.55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5.47</v>
      </c>
      <c r="D58" s="196">
        <v>0</v>
      </c>
      <c r="E58" s="196">
        <v>0</v>
      </c>
      <c r="F58" s="196">
        <v>11.64</v>
      </c>
      <c r="G58" s="196">
        <v>0</v>
      </c>
      <c r="H58" s="196">
        <v>0</v>
      </c>
      <c r="I58" s="196">
        <v>5.71</v>
      </c>
      <c r="J58" s="196">
        <v>0</v>
      </c>
      <c r="K58" s="196">
        <v>39.909999999999997</v>
      </c>
      <c r="L58" s="196">
        <v>55.58</v>
      </c>
      <c r="M58" s="196">
        <v>0</v>
      </c>
      <c r="N58" s="196">
        <v>1.08</v>
      </c>
      <c r="O58" s="196">
        <v>1.79</v>
      </c>
      <c r="P58" s="196">
        <v>2.41</v>
      </c>
      <c r="Q58" s="196">
        <v>3.29</v>
      </c>
      <c r="R58" s="196">
        <v>0.39</v>
      </c>
      <c r="S58" s="196">
        <v>3.81</v>
      </c>
      <c r="T58" s="196">
        <v>0</v>
      </c>
      <c r="U58" s="196">
        <v>11.75</v>
      </c>
      <c r="V58" s="196">
        <v>0.19</v>
      </c>
      <c r="W58" s="196">
        <v>0.41</v>
      </c>
      <c r="X58" s="196">
        <v>0.56999999999999995</v>
      </c>
      <c r="Y58" s="196">
        <v>0</v>
      </c>
      <c r="Z58" s="196">
        <v>2.5099999999999998</v>
      </c>
      <c r="AA58" s="196">
        <v>0.81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2.13</v>
      </c>
      <c r="AS58" s="196">
        <v>6.07</v>
      </c>
      <c r="AT58" s="196">
        <v>11.55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5.47</v>
      </c>
      <c r="D59" s="196">
        <v>0</v>
      </c>
      <c r="E59" s="196">
        <v>0</v>
      </c>
      <c r="F59" s="196">
        <v>11.64</v>
      </c>
      <c r="G59" s="196">
        <v>0</v>
      </c>
      <c r="H59" s="196">
        <v>0</v>
      </c>
      <c r="I59" s="196">
        <v>5.71</v>
      </c>
      <c r="J59" s="196">
        <v>0</v>
      </c>
      <c r="K59" s="196">
        <v>48.69</v>
      </c>
      <c r="L59" s="196">
        <v>55.58</v>
      </c>
      <c r="M59" s="196">
        <v>0</v>
      </c>
      <c r="N59" s="196">
        <v>1.08</v>
      </c>
      <c r="O59" s="196">
        <v>1.79</v>
      </c>
      <c r="P59" s="196">
        <v>2.41</v>
      </c>
      <c r="Q59" s="196">
        <v>3.29</v>
      </c>
      <c r="R59" s="196">
        <v>0.39</v>
      </c>
      <c r="S59" s="196">
        <v>3.81</v>
      </c>
      <c r="T59" s="196">
        <v>0</v>
      </c>
      <c r="U59" s="196">
        <v>11.75</v>
      </c>
      <c r="V59" s="196">
        <v>0.19</v>
      </c>
      <c r="W59" s="196">
        <v>0.41</v>
      </c>
      <c r="X59" s="196">
        <v>0.56999999999999995</v>
      </c>
      <c r="Y59" s="196">
        <v>0</v>
      </c>
      <c r="Z59" s="196">
        <v>2.5099999999999998</v>
      </c>
      <c r="AA59" s="196">
        <v>0.81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2.13</v>
      </c>
      <c r="AS59" s="196">
        <v>6.07</v>
      </c>
      <c r="AT59" s="196">
        <v>11.55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5.47</v>
      </c>
      <c r="D60" s="196">
        <v>0</v>
      </c>
      <c r="E60" s="196">
        <v>0</v>
      </c>
      <c r="F60" s="196">
        <v>11.64</v>
      </c>
      <c r="G60" s="196">
        <v>0</v>
      </c>
      <c r="H60" s="196">
        <v>0</v>
      </c>
      <c r="I60" s="196">
        <v>5.71</v>
      </c>
      <c r="J60" s="196">
        <v>0</v>
      </c>
      <c r="K60" s="196">
        <v>48.69</v>
      </c>
      <c r="L60" s="196">
        <v>55.58</v>
      </c>
      <c r="M60" s="196">
        <v>0</v>
      </c>
      <c r="N60" s="196">
        <v>1.08</v>
      </c>
      <c r="O60" s="196">
        <v>1.79</v>
      </c>
      <c r="P60" s="196">
        <v>2.41</v>
      </c>
      <c r="Q60" s="196">
        <v>3.29</v>
      </c>
      <c r="R60" s="196">
        <v>0.39</v>
      </c>
      <c r="S60" s="196">
        <v>3.81</v>
      </c>
      <c r="T60" s="196">
        <v>0</v>
      </c>
      <c r="U60" s="196">
        <v>11.75</v>
      </c>
      <c r="V60" s="196">
        <v>0.19</v>
      </c>
      <c r="W60" s="196">
        <v>0.41</v>
      </c>
      <c r="X60" s="196">
        <v>0.56999999999999995</v>
      </c>
      <c r="Y60" s="196">
        <v>0</v>
      </c>
      <c r="Z60" s="196">
        <v>2.5099999999999998</v>
      </c>
      <c r="AA60" s="196">
        <v>0.81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2.13</v>
      </c>
      <c r="AS60" s="196">
        <v>6.07</v>
      </c>
      <c r="AT60" s="196">
        <v>11.55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5.47</v>
      </c>
      <c r="D61" s="196">
        <v>0</v>
      </c>
      <c r="E61" s="196">
        <v>0</v>
      </c>
      <c r="F61" s="196">
        <v>11.64</v>
      </c>
      <c r="G61" s="196">
        <v>0</v>
      </c>
      <c r="H61" s="196">
        <v>0</v>
      </c>
      <c r="I61" s="196">
        <v>5.71</v>
      </c>
      <c r="J61" s="196">
        <v>0</v>
      </c>
      <c r="K61" s="196">
        <v>26.14</v>
      </c>
      <c r="L61" s="196">
        <v>55.58</v>
      </c>
      <c r="M61" s="196">
        <v>0</v>
      </c>
      <c r="N61" s="196">
        <v>1.08</v>
      </c>
      <c r="O61" s="196">
        <v>1.79</v>
      </c>
      <c r="P61" s="196">
        <v>2.41</v>
      </c>
      <c r="Q61" s="196">
        <v>3.29</v>
      </c>
      <c r="R61" s="196">
        <v>0.6</v>
      </c>
      <c r="S61" s="196">
        <v>3.81</v>
      </c>
      <c r="T61" s="196">
        <v>0</v>
      </c>
      <c r="U61" s="196">
        <v>11.75</v>
      </c>
      <c r="V61" s="196">
        <v>0.19</v>
      </c>
      <c r="W61" s="196">
        <v>0.41</v>
      </c>
      <c r="X61" s="196">
        <v>0.56999999999999995</v>
      </c>
      <c r="Y61" s="196">
        <v>0</v>
      </c>
      <c r="Z61" s="196">
        <v>2.5099999999999998</v>
      </c>
      <c r="AA61" s="196">
        <v>0.81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2.13</v>
      </c>
      <c r="AS61" s="196">
        <v>6.07</v>
      </c>
      <c r="AT61" s="196">
        <v>11.55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5.47</v>
      </c>
      <c r="D62" s="196">
        <v>0</v>
      </c>
      <c r="E62" s="196">
        <v>0</v>
      </c>
      <c r="F62" s="196">
        <v>11.64</v>
      </c>
      <c r="G62" s="196">
        <v>0</v>
      </c>
      <c r="H62" s="196">
        <v>0</v>
      </c>
      <c r="I62" s="196">
        <v>5.71</v>
      </c>
      <c r="J62" s="196">
        <v>0</v>
      </c>
      <c r="K62" s="196">
        <v>26.14</v>
      </c>
      <c r="L62" s="196">
        <v>55.58</v>
      </c>
      <c r="M62" s="196">
        <v>0</v>
      </c>
      <c r="N62" s="196">
        <v>1.08</v>
      </c>
      <c r="O62" s="196">
        <v>1.79</v>
      </c>
      <c r="P62" s="196">
        <v>2.41</v>
      </c>
      <c r="Q62" s="196">
        <v>3.29</v>
      </c>
      <c r="R62" s="196">
        <v>0.38</v>
      </c>
      <c r="S62" s="196">
        <v>3.81</v>
      </c>
      <c r="T62" s="196">
        <v>0</v>
      </c>
      <c r="U62" s="196">
        <v>11.75</v>
      </c>
      <c r="V62" s="196">
        <v>0.19</v>
      </c>
      <c r="W62" s="196">
        <v>0.41</v>
      </c>
      <c r="X62" s="196">
        <v>0.56999999999999995</v>
      </c>
      <c r="Y62" s="196">
        <v>0</v>
      </c>
      <c r="Z62" s="196">
        <v>2.5099999999999998</v>
      </c>
      <c r="AA62" s="196">
        <v>0.81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2.13</v>
      </c>
      <c r="AS62" s="196">
        <v>6.07</v>
      </c>
      <c r="AT62" s="196">
        <v>11.55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5.47</v>
      </c>
      <c r="D63" s="196">
        <v>0</v>
      </c>
      <c r="E63" s="196">
        <v>0</v>
      </c>
      <c r="F63" s="196">
        <v>11.64</v>
      </c>
      <c r="G63" s="196">
        <v>0</v>
      </c>
      <c r="H63" s="196">
        <v>0</v>
      </c>
      <c r="I63" s="196">
        <v>5.71</v>
      </c>
      <c r="J63" s="196">
        <v>0</v>
      </c>
      <c r="K63" s="196">
        <v>27.1</v>
      </c>
      <c r="L63" s="196">
        <v>55.58</v>
      </c>
      <c r="M63" s="196">
        <v>0</v>
      </c>
      <c r="N63" s="196">
        <v>1.08</v>
      </c>
      <c r="O63" s="196">
        <v>1.79</v>
      </c>
      <c r="P63" s="196">
        <v>2.41</v>
      </c>
      <c r="Q63" s="196">
        <v>3.75</v>
      </c>
      <c r="R63" s="196">
        <v>0.38</v>
      </c>
      <c r="S63" s="196">
        <v>4.1100000000000003</v>
      </c>
      <c r="T63" s="196">
        <v>0</v>
      </c>
      <c r="U63" s="196">
        <v>11.75</v>
      </c>
      <c r="V63" s="196">
        <v>0.19</v>
      </c>
      <c r="W63" s="196">
        <v>0.41</v>
      </c>
      <c r="X63" s="196">
        <v>0.56999999999999995</v>
      </c>
      <c r="Y63" s="196">
        <v>0</v>
      </c>
      <c r="Z63" s="196">
        <v>2.5099999999999998</v>
      </c>
      <c r="AA63" s="196">
        <v>0.81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2.13</v>
      </c>
      <c r="AS63" s="196">
        <v>6.07</v>
      </c>
      <c r="AT63" s="196">
        <v>11.55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5.47</v>
      </c>
      <c r="D64" s="196">
        <v>0</v>
      </c>
      <c r="E64" s="196">
        <v>0</v>
      </c>
      <c r="F64" s="196">
        <v>11.64</v>
      </c>
      <c r="G64" s="196">
        <v>0</v>
      </c>
      <c r="H64" s="196">
        <v>0</v>
      </c>
      <c r="I64" s="196">
        <v>5.71</v>
      </c>
      <c r="J64" s="196">
        <v>0</v>
      </c>
      <c r="K64" s="196">
        <v>12.63</v>
      </c>
      <c r="L64" s="196">
        <v>55.58</v>
      </c>
      <c r="M64" s="196">
        <v>0</v>
      </c>
      <c r="N64" s="196">
        <v>1.08</v>
      </c>
      <c r="O64" s="196">
        <v>1.79</v>
      </c>
      <c r="P64" s="196">
        <v>2.41</v>
      </c>
      <c r="Q64" s="196">
        <v>3.29</v>
      </c>
      <c r="R64" s="196">
        <v>0.38</v>
      </c>
      <c r="S64" s="196">
        <v>3.81</v>
      </c>
      <c r="T64" s="196">
        <v>0</v>
      </c>
      <c r="U64" s="196">
        <v>11.75</v>
      </c>
      <c r="V64" s="196">
        <v>0.19</v>
      </c>
      <c r="W64" s="196">
        <v>0.41</v>
      </c>
      <c r="X64" s="196">
        <v>0.56999999999999995</v>
      </c>
      <c r="Y64" s="196">
        <v>0</v>
      </c>
      <c r="Z64" s="196">
        <v>2.5099999999999998</v>
      </c>
      <c r="AA64" s="196">
        <v>0.81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2.13</v>
      </c>
      <c r="AS64" s="196">
        <v>6.07</v>
      </c>
      <c r="AT64" s="196">
        <v>11.55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5.47</v>
      </c>
      <c r="D65" s="196">
        <v>0</v>
      </c>
      <c r="E65" s="196">
        <v>0</v>
      </c>
      <c r="F65" s="196">
        <v>11.64</v>
      </c>
      <c r="G65" s="196">
        <v>0</v>
      </c>
      <c r="H65" s="196">
        <v>0</v>
      </c>
      <c r="I65" s="196">
        <v>5.71</v>
      </c>
      <c r="J65" s="196">
        <v>0</v>
      </c>
      <c r="K65" s="196">
        <v>2.91</v>
      </c>
      <c r="L65" s="196">
        <v>55.81</v>
      </c>
      <c r="M65" s="196">
        <v>0</v>
      </c>
      <c r="N65" s="196">
        <v>1.08</v>
      </c>
      <c r="O65" s="196">
        <v>1.79</v>
      </c>
      <c r="P65" s="196">
        <v>2.41</v>
      </c>
      <c r="Q65" s="196">
        <v>3.29</v>
      </c>
      <c r="R65" s="196">
        <v>0.38</v>
      </c>
      <c r="S65" s="196">
        <v>3.81</v>
      </c>
      <c r="T65" s="196">
        <v>0</v>
      </c>
      <c r="U65" s="196">
        <v>11.75</v>
      </c>
      <c r="V65" s="196">
        <v>0.19</v>
      </c>
      <c r="W65" s="196">
        <v>0.41</v>
      </c>
      <c r="X65" s="196">
        <v>0.56999999999999995</v>
      </c>
      <c r="Y65" s="196">
        <v>0</v>
      </c>
      <c r="Z65" s="196">
        <v>2.5099999999999998</v>
      </c>
      <c r="AA65" s="196">
        <v>0.81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2.13</v>
      </c>
      <c r="AS65" s="196">
        <v>6.07</v>
      </c>
      <c r="AT65" s="196">
        <v>11.55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5.47</v>
      </c>
      <c r="D66" s="196">
        <v>0</v>
      </c>
      <c r="E66" s="196">
        <v>0</v>
      </c>
      <c r="F66" s="196">
        <v>11.64</v>
      </c>
      <c r="G66" s="196">
        <v>0</v>
      </c>
      <c r="H66" s="196">
        <v>0</v>
      </c>
      <c r="I66" s="196">
        <v>5.71</v>
      </c>
      <c r="J66" s="196">
        <v>0</v>
      </c>
      <c r="K66" s="196">
        <v>2.91</v>
      </c>
      <c r="L66" s="196">
        <v>55.58</v>
      </c>
      <c r="M66" s="196">
        <v>0</v>
      </c>
      <c r="N66" s="196">
        <v>1.08</v>
      </c>
      <c r="O66" s="196">
        <v>1.79</v>
      </c>
      <c r="P66" s="196">
        <v>2.41</v>
      </c>
      <c r="Q66" s="196">
        <v>3.29</v>
      </c>
      <c r="R66" s="196">
        <v>0.38</v>
      </c>
      <c r="S66" s="196">
        <v>3.81</v>
      </c>
      <c r="T66" s="196">
        <v>0</v>
      </c>
      <c r="U66" s="196">
        <v>11.75</v>
      </c>
      <c r="V66" s="196">
        <v>0.19</v>
      </c>
      <c r="W66" s="196">
        <v>0.41</v>
      </c>
      <c r="X66" s="196">
        <v>0.56999999999999995</v>
      </c>
      <c r="Y66" s="196">
        <v>0</v>
      </c>
      <c r="Z66" s="196">
        <v>2.5099999999999998</v>
      </c>
      <c r="AA66" s="196">
        <v>0.81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2.13</v>
      </c>
      <c r="AS66" s="196">
        <v>6.07</v>
      </c>
      <c r="AT66" s="196">
        <v>11.55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5.47</v>
      </c>
      <c r="D67" s="196">
        <v>0</v>
      </c>
      <c r="E67" s="196">
        <v>0</v>
      </c>
      <c r="F67" s="196">
        <v>11.64</v>
      </c>
      <c r="G67" s="196">
        <v>0</v>
      </c>
      <c r="H67" s="196">
        <v>0</v>
      </c>
      <c r="I67" s="196">
        <v>5.71</v>
      </c>
      <c r="J67" s="196">
        <v>0</v>
      </c>
      <c r="K67" s="196">
        <v>2.91</v>
      </c>
      <c r="L67" s="196">
        <v>55.59</v>
      </c>
      <c r="M67" s="196">
        <v>0</v>
      </c>
      <c r="N67" s="196">
        <v>1.08</v>
      </c>
      <c r="O67" s="196">
        <v>1.79</v>
      </c>
      <c r="P67" s="196">
        <v>2.41</v>
      </c>
      <c r="Q67" s="196">
        <v>3.29</v>
      </c>
      <c r="R67" s="196">
        <v>0.38</v>
      </c>
      <c r="S67" s="196">
        <v>3.81</v>
      </c>
      <c r="T67" s="196">
        <v>0</v>
      </c>
      <c r="U67" s="196">
        <v>11.75</v>
      </c>
      <c r="V67" s="196">
        <v>0.19</v>
      </c>
      <c r="W67" s="196">
        <v>0.41</v>
      </c>
      <c r="X67" s="196">
        <v>0.56999999999999995</v>
      </c>
      <c r="Y67" s="196">
        <v>0</v>
      </c>
      <c r="Z67" s="196">
        <v>2.5099999999999998</v>
      </c>
      <c r="AA67" s="196">
        <v>0.81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2.13</v>
      </c>
      <c r="AS67" s="196">
        <v>6.07</v>
      </c>
      <c r="AT67" s="196">
        <v>11.55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5.47</v>
      </c>
      <c r="D68" s="196">
        <v>0</v>
      </c>
      <c r="E68" s="196">
        <v>0</v>
      </c>
      <c r="F68" s="196">
        <v>11.64</v>
      </c>
      <c r="G68" s="196">
        <v>0</v>
      </c>
      <c r="H68" s="196">
        <v>0</v>
      </c>
      <c r="I68" s="196">
        <v>5.71</v>
      </c>
      <c r="J68" s="196">
        <v>0</v>
      </c>
      <c r="K68" s="196">
        <v>2.91</v>
      </c>
      <c r="L68" s="196">
        <v>36.29</v>
      </c>
      <c r="M68" s="196">
        <v>0</v>
      </c>
      <c r="N68" s="196">
        <v>1.08</v>
      </c>
      <c r="O68" s="196">
        <v>1.79</v>
      </c>
      <c r="P68" s="196">
        <v>2.41</v>
      </c>
      <c r="Q68" s="196">
        <v>3.29</v>
      </c>
      <c r="R68" s="196">
        <v>0.38</v>
      </c>
      <c r="S68" s="196">
        <v>0.24</v>
      </c>
      <c r="T68" s="196">
        <v>0</v>
      </c>
      <c r="U68" s="196">
        <v>11.75</v>
      </c>
      <c r="V68" s="196">
        <v>0.19</v>
      </c>
      <c r="W68" s="196">
        <v>0.41</v>
      </c>
      <c r="X68" s="196">
        <v>0.56999999999999995</v>
      </c>
      <c r="Y68" s="196">
        <v>0</v>
      </c>
      <c r="Z68" s="196">
        <v>2.5099999999999998</v>
      </c>
      <c r="AA68" s="196">
        <v>0.81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2.13</v>
      </c>
      <c r="AS68" s="196">
        <v>6.07</v>
      </c>
      <c r="AT68" s="196">
        <v>11.55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5.47</v>
      </c>
      <c r="D69" s="196">
        <v>0</v>
      </c>
      <c r="E69" s="196">
        <v>0</v>
      </c>
      <c r="F69" s="196">
        <v>11.64</v>
      </c>
      <c r="G69" s="196">
        <v>0</v>
      </c>
      <c r="H69" s="196">
        <v>0</v>
      </c>
      <c r="I69" s="196">
        <v>5.71</v>
      </c>
      <c r="J69" s="196">
        <v>0</v>
      </c>
      <c r="K69" s="196">
        <v>2.91</v>
      </c>
      <c r="L69" s="196">
        <v>36.29</v>
      </c>
      <c r="M69" s="196">
        <v>0</v>
      </c>
      <c r="N69" s="196">
        <v>1.08</v>
      </c>
      <c r="O69" s="196">
        <v>1.79</v>
      </c>
      <c r="P69" s="196">
        <v>2.41</v>
      </c>
      <c r="Q69" s="196">
        <v>3.22</v>
      </c>
      <c r="R69" s="196">
        <v>0.38</v>
      </c>
      <c r="S69" s="196">
        <v>0</v>
      </c>
      <c r="T69" s="196">
        <v>0</v>
      </c>
      <c r="U69" s="196">
        <v>11.75</v>
      </c>
      <c r="V69" s="196">
        <v>0.19</v>
      </c>
      <c r="W69" s="196">
        <v>0.41</v>
      </c>
      <c r="X69" s="196">
        <v>0.56999999999999995</v>
      </c>
      <c r="Y69" s="196">
        <v>0</v>
      </c>
      <c r="Z69" s="196">
        <v>2.5099999999999998</v>
      </c>
      <c r="AA69" s="196">
        <v>0.81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2.13</v>
      </c>
      <c r="AS69" s="196">
        <v>6.07</v>
      </c>
      <c r="AT69" s="196">
        <v>11.55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5.47</v>
      </c>
      <c r="D70" s="196">
        <v>0</v>
      </c>
      <c r="E70" s="196">
        <v>0</v>
      </c>
      <c r="F70" s="196">
        <v>11.64</v>
      </c>
      <c r="G70" s="196">
        <v>0</v>
      </c>
      <c r="H70" s="196">
        <v>0</v>
      </c>
      <c r="I70" s="196">
        <v>5.71</v>
      </c>
      <c r="J70" s="196">
        <v>0</v>
      </c>
      <c r="K70" s="196">
        <v>2.91</v>
      </c>
      <c r="L70" s="196">
        <v>36.29</v>
      </c>
      <c r="M70" s="196">
        <v>0</v>
      </c>
      <c r="N70" s="196">
        <v>1.08</v>
      </c>
      <c r="O70" s="196">
        <v>1.79</v>
      </c>
      <c r="P70" s="196">
        <v>2.41</v>
      </c>
      <c r="Q70" s="196">
        <v>0.19</v>
      </c>
      <c r="R70" s="196">
        <v>0.38</v>
      </c>
      <c r="S70" s="196">
        <v>0.24</v>
      </c>
      <c r="T70" s="196">
        <v>0</v>
      </c>
      <c r="U70" s="196">
        <v>11.75</v>
      </c>
      <c r="V70" s="196">
        <v>0.19</v>
      </c>
      <c r="W70" s="196">
        <v>0.41</v>
      </c>
      <c r="X70" s="196">
        <v>0.56999999999999995</v>
      </c>
      <c r="Y70" s="196">
        <v>0</v>
      </c>
      <c r="Z70" s="196">
        <v>2.5099999999999998</v>
      </c>
      <c r="AA70" s="196">
        <v>0.81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2.13</v>
      </c>
      <c r="AS70" s="196">
        <v>6.07</v>
      </c>
      <c r="AT70" s="196">
        <v>11.55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5.47</v>
      </c>
      <c r="D71" s="196">
        <v>0</v>
      </c>
      <c r="E71" s="196">
        <v>0</v>
      </c>
      <c r="F71" s="196">
        <v>11.64</v>
      </c>
      <c r="G71" s="196">
        <v>0</v>
      </c>
      <c r="H71" s="196">
        <v>0</v>
      </c>
      <c r="I71" s="196">
        <v>5.71</v>
      </c>
      <c r="J71" s="196">
        <v>0</v>
      </c>
      <c r="K71" s="196">
        <v>2.91</v>
      </c>
      <c r="L71" s="196">
        <v>36.29</v>
      </c>
      <c r="M71" s="196">
        <v>0</v>
      </c>
      <c r="N71" s="196">
        <v>1.08</v>
      </c>
      <c r="O71" s="196">
        <v>1.79</v>
      </c>
      <c r="P71" s="196">
        <v>2.41</v>
      </c>
      <c r="Q71" s="196">
        <v>0.19</v>
      </c>
      <c r="R71" s="196">
        <v>0.38</v>
      </c>
      <c r="S71" s="196">
        <v>0.24</v>
      </c>
      <c r="T71" s="196">
        <v>0</v>
      </c>
      <c r="U71" s="196">
        <v>11.75</v>
      </c>
      <c r="V71" s="196">
        <v>0.19</v>
      </c>
      <c r="W71" s="196">
        <v>0.41</v>
      </c>
      <c r="X71" s="196">
        <v>0.56999999999999995</v>
      </c>
      <c r="Y71" s="196">
        <v>0</v>
      </c>
      <c r="Z71" s="196">
        <v>2.5099999999999998</v>
      </c>
      <c r="AA71" s="196">
        <v>0.81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2.13</v>
      </c>
      <c r="AS71" s="196">
        <v>6.07</v>
      </c>
      <c r="AT71" s="196">
        <v>11.55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5.47</v>
      </c>
      <c r="D72" s="196">
        <v>0</v>
      </c>
      <c r="E72" s="196">
        <v>0</v>
      </c>
      <c r="F72" s="196">
        <v>11.64</v>
      </c>
      <c r="G72" s="196">
        <v>0</v>
      </c>
      <c r="H72" s="196">
        <v>0</v>
      </c>
      <c r="I72" s="196">
        <v>5.71</v>
      </c>
      <c r="J72" s="196">
        <v>0</v>
      </c>
      <c r="K72" s="196">
        <v>2.91</v>
      </c>
      <c r="L72" s="196">
        <v>36.29</v>
      </c>
      <c r="M72" s="196">
        <v>0</v>
      </c>
      <c r="N72" s="196">
        <v>1.08</v>
      </c>
      <c r="O72" s="196">
        <v>1.79</v>
      </c>
      <c r="P72" s="196">
        <v>2.41</v>
      </c>
      <c r="Q72" s="196">
        <v>0.19</v>
      </c>
      <c r="R72" s="196">
        <v>0.38</v>
      </c>
      <c r="S72" s="196">
        <v>0.24</v>
      </c>
      <c r="T72" s="196">
        <v>0</v>
      </c>
      <c r="U72" s="196">
        <v>11.75</v>
      </c>
      <c r="V72" s="196">
        <v>0.19</v>
      </c>
      <c r="W72" s="196">
        <v>0.41</v>
      </c>
      <c r="X72" s="196">
        <v>0.56999999999999995</v>
      </c>
      <c r="Y72" s="196">
        <v>0</v>
      </c>
      <c r="Z72" s="196">
        <v>2.5099999999999998</v>
      </c>
      <c r="AA72" s="196">
        <v>0.81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2.13</v>
      </c>
      <c r="AS72" s="196">
        <v>6.07</v>
      </c>
      <c r="AT72" s="196">
        <v>11.55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5.47</v>
      </c>
      <c r="D73" s="196">
        <v>0</v>
      </c>
      <c r="E73" s="196">
        <v>0</v>
      </c>
      <c r="F73" s="196">
        <v>11.64</v>
      </c>
      <c r="G73" s="196">
        <v>0</v>
      </c>
      <c r="H73" s="196">
        <v>0</v>
      </c>
      <c r="I73" s="196">
        <v>5.71</v>
      </c>
      <c r="J73" s="196">
        <v>0</v>
      </c>
      <c r="K73" s="196">
        <v>2.91</v>
      </c>
      <c r="L73" s="196">
        <v>36.15</v>
      </c>
      <c r="M73" s="196">
        <v>0</v>
      </c>
      <c r="N73" s="196">
        <v>1.08</v>
      </c>
      <c r="O73" s="196">
        <v>1.79</v>
      </c>
      <c r="P73" s="196">
        <v>2.41</v>
      </c>
      <c r="Q73" s="196">
        <v>0.19</v>
      </c>
      <c r="R73" s="196">
        <v>0.38</v>
      </c>
      <c r="S73" s="196">
        <v>0.24</v>
      </c>
      <c r="T73" s="196">
        <v>0</v>
      </c>
      <c r="U73" s="196">
        <v>11.75</v>
      </c>
      <c r="V73" s="196">
        <v>0.19</v>
      </c>
      <c r="W73" s="196">
        <v>0.41</v>
      </c>
      <c r="X73" s="196">
        <v>0.56999999999999995</v>
      </c>
      <c r="Y73" s="196">
        <v>0</v>
      </c>
      <c r="Z73" s="196">
        <v>2.5099999999999998</v>
      </c>
      <c r="AA73" s="196">
        <v>0.81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2.13</v>
      </c>
      <c r="AS73" s="196">
        <v>6.07</v>
      </c>
      <c r="AT73" s="196">
        <v>11.55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5.47</v>
      </c>
      <c r="D74" s="196">
        <v>0</v>
      </c>
      <c r="E74" s="196">
        <v>0</v>
      </c>
      <c r="F74" s="196">
        <v>11.64</v>
      </c>
      <c r="G74" s="196">
        <v>0</v>
      </c>
      <c r="H74" s="196">
        <v>0</v>
      </c>
      <c r="I74" s="196">
        <v>5.71</v>
      </c>
      <c r="J74" s="196">
        <v>0</v>
      </c>
      <c r="K74" s="196">
        <v>2.91</v>
      </c>
      <c r="L74" s="196">
        <v>35.229999999999997</v>
      </c>
      <c r="M74" s="196">
        <v>0</v>
      </c>
      <c r="N74" s="196">
        <v>1.08</v>
      </c>
      <c r="O74" s="196">
        <v>1.79</v>
      </c>
      <c r="P74" s="196">
        <v>2.41</v>
      </c>
      <c r="Q74" s="196">
        <v>0.19</v>
      </c>
      <c r="R74" s="196">
        <v>0.38</v>
      </c>
      <c r="S74" s="196">
        <v>0.24</v>
      </c>
      <c r="T74" s="196">
        <v>0</v>
      </c>
      <c r="U74" s="196">
        <v>11.75</v>
      </c>
      <c r="V74" s="196">
        <v>0.19</v>
      </c>
      <c r="W74" s="196">
        <v>0.41</v>
      </c>
      <c r="X74" s="196">
        <v>0.56999999999999995</v>
      </c>
      <c r="Y74" s="196">
        <v>0</v>
      </c>
      <c r="Z74" s="196">
        <v>2.5099999999999998</v>
      </c>
      <c r="AA74" s="196">
        <v>0.81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2.13</v>
      </c>
      <c r="AS74" s="196">
        <v>6.07</v>
      </c>
      <c r="AT74" s="196">
        <v>11.55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5.6</v>
      </c>
      <c r="D75" s="196">
        <v>0</v>
      </c>
      <c r="E75" s="196">
        <v>0</v>
      </c>
      <c r="F75" s="196">
        <v>11.64</v>
      </c>
      <c r="G75" s="196">
        <v>0</v>
      </c>
      <c r="H75" s="196">
        <v>0</v>
      </c>
      <c r="I75" s="196">
        <v>5.71</v>
      </c>
      <c r="J75" s="196">
        <v>0</v>
      </c>
      <c r="K75" s="196">
        <v>2.91</v>
      </c>
      <c r="L75" s="196">
        <v>35.229999999999997</v>
      </c>
      <c r="M75" s="196">
        <v>0</v>
      </c>
      <c r="N75" s="196">
        <v>1.08</v>
      </c>
      <c r="O75" s="196">
        <v>1.79</v>
      </c>
      <c r="P75" s="196">
        <v>2.41</v>
      </c>
      <c r="Q75" s="196">
        <v>0.19</v>
      </c>
      <c r="R75" s="196">
        <v>0.38</v>
      </c>
      <c r="S75" s="196">
        <v>0.24</v>
      </c>
      <c r="T75" s="196">
        <v>0</v>
      </c>
      <c r="U75" s="196">
        <v>11.75</v>
      </c>
      <c r="V75" s="196">
        <v>0.19</v>
      </c>
      <c r="W75" s="196">
        <v>0.41</v>
      </c>
      <c r="X75" s="196">
        <v>0.56999999999999995</v>
      </c>
      <c r="Y75" s="196">
        <v>0</v>
      </c>
      <c r="Z75" s="196">
        <v>2.5099999999999998</v>
      </c>
      <c r="AA75" s="196">
        <v>0.81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2.13</v>
      </c>
      <c r="AS75" s="196">
        <v>6.07</v>
      </c>
      <c r="AT75" s="196">
        <v>11.55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5.6</v>
      </c>
      <c r="D76" s="196">
        <v>0</v>
      </c>
      <c r="E76" s="196">
        <v>0</v>
      </c>
      <c r="F76" s="196">
        <v>11.64</v>
      </c>
      <c r="G76" s="196">
        <v>0</v>
      </c>
      <c r="H76" s="196">
        <v>0</v>
      </c>
      <c r="I76" s="196">
        <v>5.71</v>
      </c>
      <c r="J76" s="196">
        <v>0</v>
      </c>
      <c r="K76" s="196">
        <v>2.91</v>
      </c>
      <c r="L76" s="196">
        <v>36.29</v>
      </c>
      <c r="M76" s="196">
        <v>0</v>
      </c>
      <c r="N76" s="196">
        <v>1.08</v>
      </c>
      <c r="O76" s="196">
        <v>1.79</v>
      </c>
      <c r="P76" s="196">
        <v>2.41</v>
      </c>
      <c r="Q76" s="196">
        <v>0.19</v>
      </c>
      <c r="R76" s="196">
        <v>0.38</v>
      </c>
      <c r="S76" s="196">
        <v>0.24</v>
      </c>
      <c r="T76" s="196">
        <v>0</v>
      </c>
      <c r="U76" s="196">
        <v>11.75</v>
      </c>
      <c r="V76" s="196">
        <v>0.19</v>
      </c>
      <c r="W76" s="196">
        <v>0.41</v>
      </c>
      <c r="X76" s="196">
        <v>0.56999999999999995</v>
      </c>
      <c r="Y76" s="196">
        <v>0</v>
      </c>
      <c r="Z76" s="196">
        <v>2.5099999999999998</v>
      </c>
      <c r="AA76" s="196">
        <v>0.81</v>
      </c>
      <c r="AB76" s="196">
        <v>0</v>
      </c>
      <c r="AC76" s="196">
        <v>1.25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2.13</v>
      </c>
      <c r="AS76" s="196">
        <v>6.07</v>
      </c>
      <c r="AT76" s="196">
        <v>11.55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5.6</v>
      </c>
      <c r="D77" s="196">
        <v>0</v>
      </c>
      <c r="E77" s="196">
        <v>0</v>
      </c>
      <c r="F77" s="196">
        <v>11.64</v>
      </c>
      <c r="G77" s="196">
        <v>0</v>
      </c>
      <c r="H77" s="196">
        <v>0</v>
      </c>
      <c r="I77" s="196">
        <v>5.71</v>
      </c>
      <c r="J77" s="196">
        <v>0</v>
      </c>
      <c r="K77" s="196">
        <v>2.91</v>
      </c>
      <c r="L77" s="196">
        <v>36.29</v>
      </c>
      <c r="M77" s="196">
        <v>0</v>
      </c>
      <c r="N77" s="196">
        <v>1.08</v>
      </c>
      <c r="O77" s="196">
        <v>1.79</v>
      </c>
      <c r="P77" s="196">
        <v>2.41</v>
      </c>
      <c r="Q77" s="196">
        <v>0.19</v>
      </c>
      <c r="R77" s="196">
        <v>0.38</v>
      </c>
      <c r="S77" s="196">
        <v>0.24</v>
      </c>
      <c r="T77" s="196">
        <v>0</v>
      </c>
      <c r="U77" s="196">
        <v>11.75</v>
      </c>
      <c r="V77" s="196">
        <v>0.19</v>
      </c>
      <c r="W77" s="196">
        <v>0.41</v>
      </c>
      <c r="X77" s="196">
        <v>0.56999999999999995</v>
      </c>
      <c r="Y77" s="196">
        <v>0</v>
      </c>
      <c r="Z77" s="196">
        <v>2.5099999999999998</v>
      </c>
      <c r="AA77" s="196">
        <v>0.81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2.13</v>
      </c>
      <c r="AS77" s="196">
        <v>6.07</v>
      </c>
      <c r="AT77" s="196">
        <v>11.55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5.6</v>
      </c>
      <c r="D78" s="196">
        <v>0</v>
      </c>
      <c r="E78" s="196">
        <v>0</v>
      </c>
      <c r="F78" s="196">
        <v>11.75</v>
      </c>
      <c r="G78" s="196">
        <v>0</v>
      </c>
      <c r="H78" s="196">
        <v>0</v>
      </c>
      <c r="I78" s="196">
        <v>5.71</v>
      </c>
      <c r="J78" s="196">
        <v>0</v>
      </c>
      <c r="K78" s="196">
        <v>2.91</v>
      </c>
      <c r="L78" s="196">
        <v>36.29</v>
      </c>
      <c r="M78" s="196">
        <v>0</v>
      </c>
      <c r="N78" s="196">
        <v>1.08</v>
      </c>
      <c r="O78" s="196">
        <v>1.79</v>
      </c>
      <c r="P78" s="196">
        <v>2.41</v>
      </c>
      <c r="Q78" s="196">
        <v>0.19</v>
      </c>
      <c r="R78" s="196">
        <v>0.38</v>
      </c>
      <c r="S78" s="196">
        <v>0.24</v>
      </c>
      <c r="T78" s="196">
        <v>0</v>
      </c>
      <c r="U78" s="196">
        <v>11.75</v>
      </c>
      <c r="V78" s="196">
        <v>0.19</v>
      </c>
      <c r="W78" s="196">
        <v>0.41</v>
      </c>
      <c r="X78" s="196">
        <v>0.56999999999999995</v>
      </c>
      <c r="Y78" s="196">
        <v>0</v>
      </c>
      <c r="Z78" s="196">
        <v>2.5099999999999998</v>
      </c>
      <c r="AA78" s="196">
        <v>0.81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2.13</v>
      </c>
      <c r="AS78" s="196">
        <v>6.07</v>
      </c>
      <c r="AT78" s="196">
        <v>11.55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5.6</v>
      </c>
      <c r="D79" s="196">
        <v>0</v>
      </c>
      <c r="E79" s="196">
        <v>0</v>
      </c>
      <c r="F79" s="196">
        <v>11.75</v>
      </c>
      <c r="G79" s="196">
        <v>0</v>
      </c>
      <c r="H79" s="196">
        <v>0</v>
      </c>
      <c r="I79" s="196">
        <v>9.33</v>
      </c>
      <c r="J79" s="196">
        <v>0</v>
      </c>
      <c r="K79" s="196">
        <v>2.91</v>
      </c>
      <c r="L79" s="196">
        <v>36.29</v>
      </c>
      <c r="M79" s="196">
        <v>0</v>
      </c>
      <c r="N79" s="196">
        <v>1.08</v>
      </c>
      <c r="O79" s="196">
        <v>1.79</v>
      </c>
      <c r="P79" s="196">
        <v>2.41</v>
      </c>
      <c r="Q79" s="196">
        <v>0.19</v>
      </c>
      <c r="R79" s="196">
        <v>0.38</v>
      </c>
      <c r="S79" s="196">
        <v>0.24</v>
      </c>
      <c r="T79" s="196">
        <v>0</v>
      </c>
      <c r="U79" s="196">
        <v>11.75</v>
      </c>
      <c r="V79" s="196">
        <v>0.19</v>
      </c>
      <c r="W79" s="196">
        <v>0.41</v>
      </c>
      <c r="X79" s="196">
        <v>0.56999999999999995</v>
      </c>
      <c r="Y79" s="196">
        <v>0</v>
      </c>
      <c r="Z79" s="196">
        <v>2.5099999999999998</v>
      </c>
      <c r="AA79" s="196">
        <v>0.81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2.13</v>
      </c>
      <c r="AS79" s="196">
        <v>6.07</v>
      </c>
      <c r="AT79" s="196">
        <v>11.55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5.6</v>
      </c>
      <c r="D80" s="196">
        <v>0</v>
      </c>
      <c r="E80" s="196">
        <v>0</v>
      </c>
      <c r="F80" s="196">
        <v>11.75</v>
      </c>
      <c r="G80" s="196">
        <v>0</v>
      </c>
      <c r="H80" s="196">
        <v>0</v>
      </c>
      <c r="I80" s="196">
        <v>9.33</v>
      </c>
      <c r="J80" s="196">
        <v>0</v>
      </c>
      <c r="K80" s="196">
        <v>2.91</v>
      </c>
      <c r="L80" s="196">
        <v>36.29</v>
      </c>
      <c r="M80" s="196">
        <v>0</v>
      </c>
      <c r="N80" s="196">
        <v>1.08</v>
      </c>
      <c r="O80" s="196">
        <v>1.79</v>
      </c>
      <c r="P80" s="196">
        <v>2.41</v>
      </c>
      <c r="Q80" s="196">
        <v>0.19</v>
      </c>
      <c r="R80" s="196">
        <v>0.38</v>
      </c>
      <c r="S80" s="196">
        <v>0.24</v>
      </c>
      <c r="T80" s="196">
        <v>0</v>
      </c>
      <c r="U80" s="196">
        <v>11.75</v>
      </c>
      <c r="V80" s="196">
        <v>0.19</v>
      </c>
      <c r="W80" s="196">
        <v>0.41</v>
      </c>
      <c r="X80" s="196">
        <v>0.56999999999999995</v>
      </c>
      <c r="Y80" s="196">
        <v>0</v>
      </c>
      <c r="Z80" s="196">
        <v>2.5099999999999998</v>
      </c>
      <c r="AA80" s="196">
        <v>0.81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2.13</v>
      </c>
      <c r="AS80" s="196">
        <v>6.07</v>
      </c>
      <c r="AT80" s="196">
        <v>11.55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5.6</v>
      </c>
      <c r="D81" s="196">
        <v>0</v>
      </c>
      <c r="E81" s="196">
        <v>0</v>
      </c>
      <c r="F81" s="196">
        <v>11.75</v>
      </c>
      <c r="G81" s="196">
        <v>0</v>
      </c>
      <c r="H81" s="196">
        <v>0</v>
      </c>
      <c r="I81" s="196">
        <v>9.33</v>
      </c>
      <c r="J81" s="196">
        <v>0</v>
      </c>
      <c r="K81" s="196">
        <v>2.91</v>
      </c>
      <c r="L81" s="196">
        <v>36.29</v>
      </c>
      <c r="M81" s="196">
        <v>0</v>
      </c>
      <c r="N81" s="196">
        <v>1.08</v>
      </c>
      <c r="O81" s="196">
        <v>1.79</v>
      </c>
      <c r="P81" s="196">
        <v>2.41</v>
      </c>
      <c r="Q81" s="196">
        <v>0.02</v>
      </c>
      <c r="R81" s="196">
        <v>0.38</v>
      </c>
      <c r="S81" s="196">
        <v>0</v>
      </c>
      <c r="T81" s="196">
        <v>0</v>
      </c>
      <c r="U81" s="196">
        <v>11.75</v>
      </c>
      <c r="V81" s="196">
        <v>0.19</v>
      </c>
      <c r="W81" s="196">
        <v>0.41</v>
      </c>
      <c r="X81" s="196">
        <v>0.56999999999999995</v>
      </c>
      <c r="Y81" s="196">
        <v>0</v>
      </c>
      <c r="Z81" s="196">
        <v>2.5099999999999998</v>
      </c>
      <c r="AA81" s="196">
        <v>0.81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2.13</v>
      </c>
      <c r="AS81" s="196">
        <v>6.07</v>
      </c>
      <c r="AT81" s="196">
        <v>11.55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5.6</v>
      </c>
      <c r="D82" s="196">
        <v>0</v>
      </c>
      <c r="E82" s="196">
        <v>0</v>
      </c>
      <c r="F82" s="196">
        <v>11.75</v>
      </c>
      <c r="G82" s="196">
        <v>0</v>
      </c>
      <c r="H82" s="196">
        <v>0</v>
      </c>
      <c r="I82" s="196">
        <v>9.33</v>
      </c>
      <c r="J82" s="196">
        <v>0</v>
      </c>
      <c r="K82" s="196">
        <v>2.91</v>
      </c>
      <c r="L82" s="196">
        <v>36.29</v>
      </c>
      <c r="M82" s="196">
        <v>0</v>
      </c>
      <c r="N82" s="196">
        <v>1.08</v>
      </c>
      <c r="O82" s="196">
        <v>1.79</v>
      </c>
      <c r="P82" s="196">
        <v>2.41</v>
      </c>
      <c r="Q82" s="196">
        <v>0.19</v>
      </c>
      <c r="R82" s="196">
        <v>0.38</v>
      </c>
      <c r="S82" s="196">
        <v>0.24</v>
      </c>
      <c r="T82" s="196">
        <v>0</v>
      </c>
      <c r="U82" s="196">
        <v>11.75</v>
      </c>
      <c r="V82" s="196">
        <v>0.19</v>
      </c>
      <c r="W82" s="196">
        <v>0.41</v>
      </c>
      <c r="X82" s="196">
        <v>0.56999999999999995</v>
      </c>
      <c r="Y82" s="196">
        <v>0</v>
      </c>
      <c r="Z82" s="196">
        <v>2.5099999999999998</v>
      </c>
      <c r="AA82" s="196">
        <v>0.81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2.13</v>
      </c>
      <c r="AS82" s="196">
        <v>6.07</v>
      </c>
      <c r="AT82" s="196">
        <v>11.55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5.6</v>
      </c>
      <c r="D83" s="196">
        <v>0</v>
      </c>
      <c r="E83" s="196">
        <v>0</v>
      </c>
      <c r="F83" s="196">
        <v>11.75</v>
      </c>
      <c r="G83" s="196">
        <v>0</v>
      </c>
      <c r="H83" s="196">
        <v>0</v>
      </c>
      <c r="I83" s="196">
        <v>9.33</v>
      </c>
      <c r="J83" s="196">
        <v>0</v>
      </c>
      <c r="K83" s="196">
        <v>19.39</v>
      </c>
      <c r="L83" s="196">
        <v>55.58</v>
      </c>
      <c r="M83" s="196">
        <v>0</v>
      </c>
      <c r="N83" s="196">
        <v>1.08</v>
      </c>
      <c r="O83" s="196">
        <v>1.79</v>
      </c>
      <c r="P83" s="196">
        <v>2.41</v>
      </c>
      <c r="Q83" s="196">
        <v>3.22</v>
      </c>
      <c r="R83" s="196">
        <v>0.38</v>
      </c>
      <c r="S83" s="196">
        <v>0.24</v>
      </c>
      <c r="T83" s="196">
        <v>0</v>
      </c>
      <c r="U83" s="196">
        <v>11.75</v>
      </c>
      <c r="V83" s="196">
        <v>0.19</v>
      </c>
      <c r="W83" s="196">
        <v>0.41</v>
      </c>
      <c r="X83" s="196">
        <v>0.56999999999999995</v>
      </c>
      <c r="Y83" s="196">
        <v>0</v>
      </c>
      <c r="Z83" s="196">
        <v>2.5099999999999998</v>
      </c>
      <c r="AA83" s="196">
        <v>0.81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11.67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2.13</v>
      </c>
      <c r="AS83" s="196">
        <v>6.07</v>
      </c>
      <c r="AT83" s="196">
        <v>11.55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5.6</v>
      </c>
      <c r="D84" s="196">
        <v>0</v>
      </c>
      <c r="E84" s="196">
        <v>0</v>
      </c>
      <c r="F84" s="196">
        <v>11.75</v>
      </c>
      <c r="G84" s="196">
        <v>0</v>
      </c>
      <c r="H84" s="196">
        <v>0</v>
      </c>
      <c r="I84" s="196">
        <v>9.33</v>
      </c>
      <c r="J84" s="196">
        <v>0</v>
      </c>
      <c r="K84" s="196">
        <v>24.21</v>
      </c>
      <c r="L84" s="196">
        <v>55.58</v>
      </c>
      <c r="M84" s="196">
        <v>0</v>
      </c>
      <c r="N84" s="196">
        <v>1.08</v>
      </c>
      <c r="O84" s="196">
        <v>1.79</v>
      </c>
      <c r="P84" s="196">
        <v>2.41</v>
      </c>
      <c r="Q84" s="196">
        <v>3.22</v>
      </c>
      <c r="R84" s="196">
        <v>0.38</v>
      </c>
      <c r="S84" s="196">
        <v>0.24</v>
      </c>
      <c r="T84" s="196">
        <v>0</v>
      </c>
      <c r="U84" s="196">
        <v>11.75</v>
      </c>
      <c r="V84" s="196">
        <v>0.19</v>
      </c>
      <c r="W84" s="196">
        <v>0.41</v>
      </c>
      <c r="X84" s="196">
        <v>0.56999999999999995</v>
      </c>
      <c r="Y84" s="196">
        <v>0</v>
      </c>
      <c r="Z84" s="196">
        <v>2.5099999999999998</v>
      </c>
      <c r="AA84" s="196">
        <v>0.81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11.67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2.13</v>
      </c>
      <c r="AS84" s="196">
        <v>6.07</v>
      </c>
      <c r="AT84" s="196">
        <v>11.55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5.6</v>
      </c>
      <c r="D85" s="196">
        <v>0</v>
      </c>
      <c r="E85" s="196">
        <v>0</v>
      </c>
      <c r="F85" s="196">
        <v>11.75</v>
      </c>
      <c r="G85" s="196">
        <v>0</v>
      </c>
      <c r="H85" s="196">
        <v>0</v>
      </c>
      <c r="I85" s="196">
        <v>9.33</v>
      </c>
      <c r="J85" s="196">
        <v>0</v>
      </c>
      <c r="K85" s="196">
        <v>20.350000000000001</v>
      </c>
      <c r="L85" s="196">
        <v>55.92</v>
      </c>
      <c r="M85" s="196">
        <v>0</v>
      </c>
      <c r="N85" s="196">
        <v>1.08</v>
      </c>
      <c r="O85" s="196">
        <v>1.79</v>
      </c>
      <c r="P85" s="196">
        <v>2.41</v>
      </c>
      <c r="Q85" s="196">
        <v>3.22</v>
      </c>
      <c r="R85" s="196">
        <v>0.38</v>
      </c>
      <c r="S85" s="196">
        <v>3.7</v>
      </c>
      <c r="T85" s="196">
        <v>0</v>
      </c>
      <c r="U85" s="196">
        <v>11.75</v>
      </c>
      <c r="V85" s="196">
        <v>0.19</v>
      </c>
      <c r="W85" s="196">
        <v>0.41</v>
      </c>
      <c r="X85" s="196">
        <v>0.56999999999999995</v>
      </c>
      <c r="Y85" s="196">
        <v>0</v>
      </c>
      <c r="Z85" s="196">
        <v>2.5099999999999998</v>
      </c>
      <c r="AA85" s="196">
        <v>0.81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2.13</v>
      </c>
      <c r="AS85" s="196">
        <v>6.07</v>
      </c>
      <c r="AT85" s="196">
        <v>11.55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5.74</v>
      </c>
      <c r="D86" s="196">
        <v>0</v>
      </c>
      <c r="E86" s="196">
        <v>0</v>
      </c>
      <c r="F86" s="196">
        <v>11.75</v>
      </c>
      <c r="G86" s="196">
        <v>0</v>
      </c>
      <c r="H86" s="196">
        <v>0</v>
      </c>
      <c r="I86" s="196">
        <v>9.33</v>
      </c>
      <c r="J86" s="196">
        <v>0</v>
      </c>
      <c r="K86" s="196">
        <v>43.5</v>
      </c>
      <c r="L86" s="196">
        <v>55.92</v>
      </c>
      <c r="M86" s="196">
        <v>0</v>
      </c>
      <c r="N86" s="196">
        <v>1.08</v>
      </c>
      <c r="O86" s="196">
        <v>1.79</v>
      </c>
      <c r="P86" s="196">
        <v>2.41</v>
      </c>
      <c r="Q86" s="196">
        <v>3.22</v>
      </c>
      <c r="R86" s="196">
        <v>0.38</v>
      </c>
      <c r="S86" s="196">
        <v>3.7</v>
      </c>
      <c r="T86" s="196">
        <v>0</v>
      </c>
      <c r="U86" s="196">
        <v>11.75</v>
      </c>
      <c r="V86" s="196">
        <v>0.19</v>
      </c>
      <c r="W86" s="196">
        <v>0.41</v>
      </c>
      <c r="X86" s="196">
        <v>0.56999999999999995</v>
      </c>
      <c r="Y86" s="196">
        <v>0</v>
      </c>
      <c r="Z86" s="196">
        <v>2.5099999999999998</v>
      </c>
      <c r="AA86" s="196">
        <v>0.81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2.13</v>
      </c>
      <c r="AS86" s="196">
        <v>6.07</v>
      </c>
      <c r="AT86" s="196">
        <v>11.55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5.74</v>
      </c>
      <c r="D87" s="196">
        <v>0</v>
      </c>
      <c r="E87" s="196">
        <v>0</v>
      </c>
      <c r="F87" s="196">
        <v>11.75</v>
      </c>
      <c r="G87" s="196">
        <v>0</v>
      </c>
      <c r="H87" s="196">
        <v>0</v>
      </c>
      <c r="I87" s="196">
        <v>9.33</v>
      </c>
      <c r="J87" s="196">
        <v>0</v>
      </c>
      <c r="K87" s="196">
        <v>43.5</v>
      </c>
      <c r="L87" s="196">
        <v>55.92</v>
      </c>
      <c r="M87" s="196">
        <v>0</v>
      </c>
      <c r="N87" s="196">
        <v>1.08</v>
      </c>
      <c r="O87" s="196">
        <v>1.79</v>
      </c>
      <c r="P87" s="196">
        <v>2.41</v>
      </c>
      <c r="Q87" s="196">
        <v>3.22</v>
      </c>
      <c r="R87" s="196">
        <v>5.77</v>
      </c>
      <c r="S87" s="196">
        <v>3.7</v>
      </c>
      <c r="T87" s="196">
        <v>0</v>
      </c>
      <c r="U87" s="196">
        <v>11.75</v>
      </c>
      <c r="V87" s="196">
        <v>5.27</v>
      </c>
      <c r="W87" s="196">
        <v>0.41</v>
      </c>
      <c r="X87" s="196">
        <v>0.56999999999999995</v>
      </c>
      <c r="Y87" s="196">
        <v>0</v>
      </c>
      <c r="Z87" s="196">
        <v>2.5099999999999998</v>
      </c>
      <c r="AA87" s="196">
        <v>0.81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2.13</v>
      </c>
      <c r="AS87" s="196">
        <v>6.07</v>
      </c>
      <c r="AT87" s="196">
        <v>11.55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5.74</v>
      </c>
      <c r="D88" s="196">
        <v>0</v>
      </c>
      <c r="E88" s="196">
        <v>0</v>
      </c>
      <c r="F88" s="196">
        <v>11.75</v>
      </c>
      <c r="G88" s="196">
        <v>0</v>
      </c>
      <c r="H88" s="196">
        <v>0</v>
      </c>
      <c r="I88" s="196">
        <v>9.33</v>
      </c>
      <c r="J88" s="196">
        <v>0</v>
      </c>
      <c r="K88" s="196">
        <v>48.32</v>
      </c>
      <c r="L88" s="196">
        <v>55.92</v>
      </c>
      <c r="M88" s="196">
        <v>0</v>
      </c>
      <c r="N88" s="196">
        <v>1.08</v>
      </c>
      <c r="O88" s="196">
        <v>1.79</v>
      </c>
      <c r="P88" s="196">
        <v>2.41</v>
      </c>
      <c r="Q88" s="196">
        <v>3.22</v>
      </c>
      <c r="R88" s="196">
        <v>5.77</v>
      </c>
      <c r="S88" s="196">
        <v>3.7</v>
      </c>
      <c r="T88" s="196">
        <v>0</v>
      </c>
      <c r="U88" s="196">
        <v>11.75</v>
      </c>
      <c r="V88" s="196">
        <v>5.27</v>
      </c>
      <c r="W88" s="196">
        <v>0.41</v>
      </c>
      <c r="X88" s="196">
        <v>0.56999999999999995</v>
      </c>
      <c r="Y88" s="196">
        <v>0</v>
      </c>
      <c r="Z88" s="196">
        <v>2.5099999999999998</v>
      </c>
      <c r="AA88" s="196">
        <v>0.81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2.13</v>
      </c>
      <c r="AS88" s="196">
        <v>6.07</v>
      </c>
      <c r="AT88" s="196">
        <v>11.55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5.74</v>
      </c>
      <c r="D89" s="196">
        <v>0</v>
      </c>
      <c r="E89" s="196">
        <v>0</v>
      </c>
      <c r="F89" s="196">
        <v>11.78</v>
      </c>
      <c r="G89" s="196">
        <v>0</v>
      </c>
      <c r="H89" s="196">
        <v>0</v>
      </c>
      <c r="I89" s="196">
        <v>9.33</v>
      </c>
      <c r="J89" s="196">
        <v>0</v>
      </c>
      <c r="K89" s="196">
        <v>48.32</v>
      </c>
      <c r="L89" s="196">
        <v>55.92</v>
      </c>
      <c r="M89" s="196">
        <v>0</v>
      </c>
      <c r="N89" s="196">
        <v>1.08</v>
      </c>
      <c r="O89" s="196">
        <v>1.79</v>
      </c>
      <c r="P89" s="196">
        <v>2.41</v>
      </c>
      <c r="Q89" s="196">
        <v>3.22</v>
      </c>
      <c r="R89" s="196">
        <v>5.77</v>
      </c>
      <c r="S89" s="196">
        <v>3.7</v>
      </c>
      <c r="T89" s="196">
        <v>0</v>
      </c>
      <c r="U89" s="196">
        <v>11.75</v>
      </c>
      <c r="V89" s="196">
        <v>5.27</v>
      </c>
      <c r="W89" s="196">
        <v>0.41</v>
      </c>
      <c r="X89" s="196">
        <v>0.56999999999999995</v>
      </c>
      <c r="Y89" s="196">
        <v>0</v>
      </c>
      <c r="Z89" s="196">
        <v>2.5099999999999998</v>
      </c>
      <c r="AA89" s="196">
        <v>13.27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2.13</v>
      </c>
      <c r="AS89" s="196">
        <v>6.07</v>
      </c>
      <c r="AT89" s="196">
        <v>11.55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5.74</v>
      </c>
      <c r="D90" s="196">
        <v>0</v>
      </c>
      <c r="E90" s="196">
        <v>0</v>
      </c>
      <c r="F90" s="196">
        <v>11.78</v>
      </c>
      <c r="G90" s="196">
        <v>0</v>
      </c>
      <c r="H90" s="196">
        <v>0</v>
      </c>
      <c r="I90" s="196">
        <v>9.33</v>
      </c>
      <c r="J90" s="196">
        <v>0</v>
      </c>
      <c r="K90" s="196">
        <v>48.32</v>
      </c>
      <c r="L90" s="196">
        <v>55.92</v>
      </c>
      <c r="M90" s="196">
        <v>0</v>
      </c>
      <c r="N90" s="196">
        <v>1.08</v>
      </c>
      <c r="O90" s="196">
        <v>1.79</v>
      </c>
      <c r="P90" s="196">
        <v>2.41</v>
      </c>
      <c r="Q90" s="196">
        <v>3.22</v>
      </c>
      <c r="R90" s="196">
        <v>0</v>
      </c>
      <c r="S90" s="196">
        <v>3.7</v>
      </c>
      <c r="T90" s="196">
        <v>0</v>
      </c>
      <c r="U90" s="196">
        <v>11.75</v>
      </c>
      <c r="V90" s="196">
        <v>0.19</v>
      </c>
      <c r="W90" s="196">
        <v>0.41</v>
      </c>
      <c r="X90" s="196">
        <v>0.56999999999999995</v>
      </c>
      <c r="Y90" s="196">
        <v>0</v>
      </c>
      <c r="Z90" s="196">
        <v>2.5099999999999998</v>
      </c>
      <c r="AA90" s="196">
        <v>13.27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2.13</v>
      </c>
      <c r="AS90" s="196">
        <v>6.07</v>
      </c>
      <c r="AT90" s="196">
        <v>11.55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5.74</v>
      </c>
      <c r="D91" s="196">
        <v>0</v>
      </c>
      <c r="E91" s="196">
        <v>0</v>
      </c>
      <c r="F91" s="196">
        <v>11.78</v>
      </c>
      <c r="G91" s="196">
        <v>0</v>
      </c>
      <c r="H91" s="196">
        <v>0</v>
      </c>
      <c r="I91" s="196">
        <v>9.33</v>
      </c>
      <c r="J91" s="196">
        <v>0</v>
      </c>
      <c r="K91" s="196">
        <v>33.85</v>
      </c>
      <c r="L91" s="196">
        <v>55.92</v>
      </c>
      <c r="M91" s="196">
        <v>0</v>
      </c>
      <c r="N91" s="196">
        <v>1.08</v>
      </c>
      <c r="O91" s="196">
        <v>1.79</v>
      </c>
      <c r="P91" s="196">
        <v>2.41</v>
      </c>
      <c r="Q91" s="196">
        <v>2.68</v>
      </c>
      <c r="R91" s="196">
        <v>0.38</v>
      </c>
      <c r="S91" s="196">
        <v>3.81</v>
      </c>
      <c r="T91" s="196">
        <v>0</v>
      </c>
      <c r="U91" s="196">
        <v>11.75</v>
      </c>
      <c r="V91" s="196">
        <v>0.19</v>
      </c>
      <c r="W91" s="196">
        <v>0.41</v>
      </c>
      <c r="X91" s="196">
        <v>0.56999999999999995</v>
      </c>
      <c r="Y91" s="196">
        <v>0</v>
      </c>
      <c r="Z91" s="196">
        <v>2.5099999999999998</v>
      </c>
      <c r="AA91" s="196">
        <v>13.27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2.13</v>
      </c>
      <c r="AS91" s="196">
        <v>6.07</v>
      </c>
      <c r="AT91" s="196">
        <v>11.55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5.74</v>
      </c>
      <c r="D92" s="196">
        <v>0</v>
      </c>
      <c r="E92" s="196">
        <v>0</v>
      </c>
      <c r="F92" s="196">
        <v>11.78</v>
      </c>
      <c r="G92" s="196">
        <v>0</v>
      </c>
      <c r="H92" s="196">
        <v>0</v>
      </c>
      <c r="I92" s="196">
        <v>9.33</v>
      </c>
      <c r="J92" s="196">
        <v>0</v>
      </c>
      <c r="K92" s="196">
        <v>19.39</v>
      </c>
      <c r="L92" s="196">
        <v>55.92</v>
      </c>
      <c r="M92" s="196">
        <v>0</v>
      </c>
      <c r="N92" s="196">
        <v>1.08</v>
      </c>
      <c r="O92" s="196">
        <v>1.79</v>
      </c>
      <c r="P92" s="196">
        <v>2.41</v>
      </c>
      <c r="Q92" s="196">
        <v>3.29</v>
      </c>
      <c r="R92" s="196">
        <v>0.38</v>
      </c>
      <c r="S92" s="196">
        <v>3.81</v>
      </c>
      <c r="T92" s="196">
        <v>0</v>
      </c>
      <c r="U92" s="196">
        <v>11.75</v>
      </c>
      <c r="V92" s="196">
        <v>0.19</v>
      </c>
      <c r="W92" s="196">
        <v>0.41</v>
      </c>
      <c r="X92" s="196">
        <v>0.56999999999999995</v>
      </c>
      <c r="Y92" s="196">
        <v>0</v>
      </c>
      <c r="Z92" s="196">
        <v>2.5099999999999998</v>
      </c>
      <c r="AA92" s="196">
        <v>13.27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2.13</v>
      </c>
      <c r="AS92" s="196">
        <v>6.07</v>
      </c>
      <c r="AT92" s="196">
        <v>11.55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5.74</v>
      </c>
      <c r="D93" s="196">
        <v>0</v>
      </c>
      <c r="E93" s="196">
        <v>0</v>
      </c>
      <c r="F93" s="196">
        <v>11.78</v>
      </c>
      <c r="G93" s="196">
        <v>0</v>
      </c>
      <c r="H93" s="196">
        <v>0</v>
      </c>
      <c r="I93" s="196">
        <v>9.33</v>
      </c>
      <c r="J93" s="196">
        <v>0</v>
      </c>
      <c r="K93" s="196">
        <v>33.85</v>
      </c>
      <c r="L93" s="196">
        <v>55.92</v>
      </c>
      <c r="M93" s="196">
        <v>0</v>
      </c>
      <c r="N93" s="196">
        <v>1.08</v>
      </c>
      <c r="O93" s="196">
        <v>1.79</v>
      </c>
      <c r="P93" s="196">
        <v>2.41</v>
      </c>
      <c r="Q93" s="196">
        <v>3.29</v>
      </c>
      <c r="R93" s="196">
        <v>0.38</v>
      </c>
      <c r="S93" s="196">
        <v>3.81</v>
      </c>
      <c r="T93" s="196">
        <v>0</v>
      </c>
      <c r="U93" s="196">
        <v>11.75</v>
      </c>
      <c r="V93" s="196">
        <v>0.19</v>
      </c>
      <c r="W93" s="196">
        <v>0.41</v>
      </c>
      <c r="X93" s="196">
        <v>0.56999999999999995</v>
      </c>
      <c r="Y93" s="196">
        <v>0</v>
      </c>
      <c r="Z93" s="196">
        <v>2.5099999999999998</v>
      </c>
      <c r="AA93" s="196">
        <v>13.27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2.13</v>
      </c>
      <c r="AS93" s="196">
        <v>6.07</v>
      </c>
      <c r="AT93" s="196">
        <v>11.55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5.74</v>
      </c>
      <c r="D94" s="196">
        <v>0</v>
      </c>
      <c r="E94" s="196">
        <v>0</v>
      </c>
      <c r="F94" s="196">
        <v>11.78</v>
      </c>
      <c r="G94" s="196">
        <v>0</v>
      </c>
      <c r="H94" s="196">
        <v>0</v>
      </c>
      <c r="I94" s="196">
        <v>9.33</v>
      </c>
      <c r="J94" s="196">
        <v>0</v>
      </c>
      <c r="K94" s="196">
        <v>43.5</v>
      </c>
      <c r="L94" s="196">
        <v>55.92</v>
      </c>
      <c r="M94" s="196">
        <v>0</v>
      </c>
      <c r="N94" s="196">
        <v>1.08</v>
      </c>
      <c r="O94" s="196">
        <v>1.79</v>
      </c>
      <c r="P94" s="196">
        <v>2.41</v>
      </c>
      <c r="Q94" s="196">
        <v>3.29</v>
      </c>
      <c r="R94" s="196">
        <v>0.38</v>
      </c>
      <c r="S94" s="196">
        <v>3.81</v>
      </c>
      <c r="T94" s="196">
        <v>0</v>
      </c>
      <c r="U94" s="196">
        <v>11.75</v>
      </c>
      <c r="V94" s="196">
        <v>0.19</v>
      </c>
      <c r="W94" s="196">
        <v>0.41</v>
      </c>
      <c r="X94" s="196">
        <v>0.56999999999999995</v>
      </c>
      <c r="Y94" s="196">
        <v>0</v>
      </c>
      <c r="Z94" s="196">
        <v>2.5099999999999998</v>
      </c>
      <c r="AA94" s="196">
        <v>13.27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2.13</v>
      </c>
      <c r="AS94" s="196">
        <v>6.07</v>
      </c>
      <c r="AT94" s="196">
        <v>11.55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5.74</v>
      </c>
      <c r="D95" s="196">
        <v>0</v>
      </c>
      <c r="E95" s="196">
        <v>0</v>
      </c>
      <c r="F95" s="196">
        <v>11.78</v>
      </c>
      <c r="G95" s="196">
        <v>0</v>
      </c>
      <c r="H95" s="196">
        <v>0</v>
      </c>
      <c r="I95" s="196">
        <v>9.33</v>
      </c>
      <c r="J95" s="196">
        <v>0</v>
      </c>
      <c r="K95" s="196">
        <v>43.5</v>
      </c>
      <c r="L95" s="196">
        <v>55.92</v>
      </c>
      <c r="M95" s="196">
        <v>0</v>
      </c>
      <c r="N95" s="196">
        <v>1.08</v>
      </c>
      <c r="O95" s="196">
        <v>1.79</v>
      </c>
      <c r="P95" s="196">
        <v>2.41</v>
      </c>
      <c r="Q95" s="196">
        <v>3.29</v>
      </c>
      <c r="R95" s="196">
        <v>0.38</v>
      </c>
      <c r="S95" s="196">
        <v>3.81</v>
      </c>
      <c r="T95" s="196">
        <v>0</v>
      </c>
      <c r="U95" s="196">
        <v>11.75</v>
      </c>
      <c r="V95" s="196">
        <v>0.19</v>
      </c>
      <c r="W95" s="196">
        <v>0.41</v>
      </c>
      <c r="X95" s="196">
        <v>0.56999999999999995</v>
      </c>
      <c r="Y95" s="196">
        <v>0</v>
      </c>
      <c r="Z95" s="196">
        <v>2.5099999999999998</v>
      </c>
      <c r="AA95" s="196">
        <v>13.27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2.13</v>
      </c>
      <c r="AS95" s="196">
        <v>6.07</v>
      </c>
      <c r="AT95" s="196">
        <v>11.55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5.74</v>
      </c>
      <c r="D96" s="196">
        <v>0</v>
      </c>
      <c r="E96" s="196">
        <v>0</v>
      </c>
      <c r="F96" s="196">
        <v>11.78</v>
      </c>
      <c r="G96" s="196">
        <v>0</v>
      </c>
      <c r="H96" s="196">
        <v>0</v>
      </c>
      <c r="I96" s="196">
        <v>9.33</v>
      </c>
      <c r="J96" s="196">
        <v>0</v>
      </c>
      <c r="K96" s="196">
        <v>43.5</v>
      </c>
      <c r="L96" s="196">
        <v>55.92</v>
      </c>
      <c r="M96" s="196">
        <v>0</v>
      </c>
      <c r="N96" s="196">
        <v>1.08</v>
      </c>
      <c r="O96" s="196">
        <v>1.79</v>
      </c>
      <c r="P96" s="196">
        <v>2.41</v>
      </c>
      <c r="Q96" s="196">
        <v>3.29</v>
      </c>
      <c r="R96" s="196">
        <v>6.29</v>
      </c>
      <c r="S96" s="196">
        <v>3.81</v>
      </c>
      <c r="T96" s="196">
        <v>0</v>
      </c>
      <c r="U96" s="196">
        <v>11.75</v>
      </c>
      <c r="V96" s="196">
        <v>0.19</v>
      </c>
      <c r="W96" s="196">
        <v>0.41</v>
      </c>
      <c r="X96" s="196">
        <v>0.56999999999999995</v>
      </c>
      <c r="Y96" s="196">
        <v>0</v>
      </c>
      <c r="Z96" s="196">
        <v>2.5099999999999998</v>
      </c>
      <c r="AA96" s="196">
        <v>13.27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2.13</v>
      </c>
      <c r="AS96" s="196">
        <v>6.07</v>
      </c>
      <c r="AT96" s="196">
        <v>11.55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5.74</v>
      </c>
      <c r="D97" s="196">
        <v>0</v>
      </c>
      <c r="E97" s="196">
        <v>0</v>
      </c>
      <c r="F97" s="196">
        <v>11.78</v>
      </c>
      <c r="G97" s="196">
        <v>0</v>
      </c>
      <c r="H97" s="196">
        <v>0</v>
      </c>
      <c r="I97" s="196">
        <v>9.33</v>
      </c>
      <c r="J97" s="196">
        <v>0</v>
      </c>
      <c r="K97" s="196">
        <v>48.32</v>
      </c>
      <c r="L97" s="196">
        <v>55.92</v>
      </c>
      <c r="M97" s="196">
        <v>0</v>
      </c>
      <c r="N97" s="196">
        <v>1.08</v>
      </c>
      <c r="O97" s="196">
        <v>1.79</v>
      </c>
      <c r="P97" s="196">
        <v>2.41</v>
      </c>
      <c r="Q97" s="196">
        <v>3.29</v>
      </c>
      <c r="R97" s="196">
        <v>6.29</v>
      </c>
      <c r="S97" s="196">
        <v>3.81</v>
      </c>
      <c r="T97" s="196">
        <v>0</v>
      </c>
      <c r="U97" s="196">
        <v>11.75</v>
      </c>
      <c r="V97" s="196">
        <v>0.19</v>
      </c>
      <c r="W97" s="196">
        <v>0.41</v>
      </c>
      <c r="X97" s="196">
        <v>0.56999999999999995</v>
      </c>
      <c r="Y97" s="196">
        <v>0</v>
      </c>
      <c r="Z97" s="196">
        <v>2.5099999999999998</v>
      </c>
      <c r="AA97" s="196">
        <v>13.27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2.13</v>
      </c>
      <c r="AS97" s="196">
        <v>6.07</v>
      </c>
      <c r="AT97" s="196">
        <v>11.55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5.74</v>
      </c>
      <c r="D98" s="196">
        <v>0</v>
      </c>
      <c r="E98" s="196">
        <v>0</v>
      </c>
      <c r="F98" s="196">
        <v>11.78</v>
      </c>
      <c r="G98" s="196">
        <v>0</v>
      </c>
      <c r="H98" s="196">
        <v>0</v>
      </c>
      <c r="I98" s="196">
        <v>9.33</v>
      </c>
      <c r="J98" s="196">
        <v>0</v>
      </c>
      <c r="K98" s="196">
        <v>48.32</v>
      </c>
      <c r="L98" s="196">
        <v>55.92</v>
      </c>
      <c r="M98" s="196">
        <v>0</v>
      </c>
      <c r="N98" s="196">
        <v>1.08</v>
      </c>
      <c r="O98" s="196">
        <v>1.79</v>
      </c>
      <c r="P98" s="196">
        <v>2.41</v>
      </c>
      <c r="Q98" s="196">
        <v>3.29</v>
      </c>
      <c r="R98" s="196">
        <v>6.29</v>
      </c>
      <c r="S98" s="196">
        <v>3.81</v>
      </c>
      <c r="T98" s="196">
        <v>0</v>
      </c>
      <c r="U98" s="196">
        <v>11.75</v>
      </c>
      <c r="V98" s="196">
        <v>0.19</v>
      </c>
      <c r="W98" s="196">
        <v>0.41</v>
      </c>
      <c r="X98" s="196">
        <v>0.56999999999999995</v>
      </c>
      <c r="Y98" s="196">
        <v>0</v>
      </c>
      <c r="Z98" s="196">
        <v>2.5099999999999998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2.13</v>
      </c>
      <c r="AS98" s="196">
        <v>6.07</v>
      </c>
      <c r="AT98" s="196">
        <v>11.55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0.16686250000000033</v>
      </c>
      <c r="D99">
        <f t="shared" si="0"/>
        <v>0</v>
      </c>
      <c r="E99">
        <f t="shared" si="0"/>
        <v>0</v>
      </c>
      <c r="F99">
        <f t="shared" si="0"/>
        <v>0.28145749999999986</v>
      </c>
      <c r="G99">
        <f t="shared" si="0"/>
        <v>0</v>
      </c>
      <c r="H99">
        <f t="shared" si="0"/>
        <v>0</v>
      </c>
      <c r="I99">
        <f t="shared" si="0"/>
        <v>0.15513999999999994</v>
      </c>
      <c r="J99">
        <f t="shared" si="0"/>
        <v>0</v>
      </c>
      <c r="K99">
        <f t="shared" si="0"/>
        <v>0.7592674999999991</v>
      </c>
      <c r="L99">
        <f t="shared" si="0"/>
        <v>1.26241</v>
      </c>
      <c r="M99">
        <f t="shared" si="0"/>
        <v>0</v>
      </c>
      <c r="N99">
        <f t="shared" si="0"/>
        <v>2.5919999999999967E-2</v>
      </c>
      <c r="O99">
        <f t="shared" si="0"/>
        <v>4.2959999999999998E-2</v>
      </c>
      <c r="P99">
        <f t="shared" si="0"/>
        <v>5.7839999999999933E-2</v>
      </c>
      <c r="Q99">
        <f t="shared" si="0"/>
        <v>6.86475E-2</v>
      </c>
      <c r="R99">
        <f t="shared" si="0"/>
        <v>4.1047499999999952E-2</v>
      </c>
      <c r="S99">
        <f t="shared" si="0"/>
        <v>7.6457500000000053E-2</v>
      </c>
      <c r="T99">
        <f t="shared" si="0"/>
        <v>0</v>
      </c>
      <c r="U99">
        <f t="shared" si="0"/>
        <v>0.28199999999999997</v>
      </c>
      <c r="V99">
        <f t="shared" si="0"/>
        <v>2.8964999999999946E-2</v>
      </c>
      <c r="W99">
        <f t="shared" si="0"/>
        <v>9.7374999999999875E-3</v>
      </c>
      <c r="X99">
        <f t="shared" si="0"/>
        <v>3.4259999999999888E-2</v>
      </c>
      <c r="Y99">
        <f t="shared" si="0"/>
        <v>0</v>
      </c>
      <c r="Z99">
        <f t="shared" si="0"/>
        <v>0.10372249999999984</v>
      </c>
      <c r="AA99">
        <f t="shared" si="0"/>
        <v>0.13154499999999997</v>
      </c>
      <c r="AB99">
        <f t="shared" si="0"/>
        <v>0</v>
      </c>
      <c r="AC99">
        <f t="shared" si="0"/>
        <v>2.841999999999998E-2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0.21506499999999998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5.1119999999999936E-2</v>
      </c>
      <c r="AS99">
        <f t="shared" si="0"/>
        <v>0.14568000000000003</v>
      </c>
      <c r="AT99">
        <f t="shared" si="0"/>
        <v>0.27719999999999956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6</v>
      </c>
      <c r="C25" s="94">
        <f>'IDT-1 Calculation'!DG25</f>
        <v>-2.54</v>
      </c>
      <c r="D25" s="94">
        <f>'IDT-1 Calculation'!DH25</f>
        <v>0</v>
      </c>
      <c r="E25" s="94">
        <f>'IDT-1 Calculation'!DI25</f>
        <v>0</v>
      </c>
      <c r="F25" s="94">
        <f>'IDT-1 Calculation'!DJ25</f>
        <v>-3.46</v>
      </c>
      <c r="G25" s="99">
        <f t="shared" si="0"/>
        <v>0</v>
      </c>
    </row>
    <row r="26" spans="1:7">
      <c r="A26" s="98" t="s">
        <v>68</v>
      </c>
      <c r="B26" s="94">
        <f>'IDT-1 Calculation'!DF26</f>
        <v>8</v>
      </c>
      <c r="C26" s="94">
        <f>'IDT-1 Calculation'!DG26</f>
        <v>-3.387</v>
      </c>
      <c r="D26" s="94">
        <f>'IDT-1 Calculation'!DH26</f>
        <v>0</v>
      </c>
      <c r="E26" s="94">
        <f>'IDT-1 Calculation'!DI26</f>
        <v>0</v>
      </c>
      <c r="F26" s="94">
        <f>'IDT-1 Calculation'!DJ26</f>
        <v>-4.6130000000000004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8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-8</v>
      </c>
      <c r="G32" s="99">
        <f t="shared" si="0"/>
        <v>0</v>
      </c>
    </row>
    <row r="33" spans="1:7">
      <c r="A33" s="98" t="s">
        <v>75</v>
      </c>
      <c r="B33" s="94">
        <f>'IDT-1 Calculation'!DF33</f>
        <v>52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-52</v>
      </c>
      <c r="G33" s="99">
        <f t="shared" si="0"/>
        <v>0</v>
      </c>
    </row>
    <row r="34" spans="1:7">
      <c r="A34" s="98" t="s">
        <v>76</v>
      </c>
      <c r="B34" s="94">
        <f>'IDT-1 Calculation'!DF34</f>
        <v>39.646000000000001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-39.646000000000001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13.301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-13.301</v>
      </c>
      <c r="G35" s="99">
        <f t="shared" si="0"/>
        <v>0</v>
      </c>
    </row>
    <row r="36" spans="1:7">
      <c r="A36" s="98" t="s">
        <v>78</v>
      </c>
      <c r="B36" s="94">
        <f>'IDT-1 Calculation'!DF36</f>
        <v>7.9989999999999997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-7.9989999999999997</v>
      </c>
      <c r="G36" s="99">
        <f t="shared" si="0"/>
        <v>0</v>
      </c>
    </row>
    <row r="37" spans="1:7">
      <c r="A37" s="98" t="s">
        <v>79</v>
      </c>
      <c r="B37" s="94">
        <f>'IDT-1 Calculation'!DF37</f>
        <v>16.256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-16.256</v>
      </c>
      <c r="G37" s="99">
        <f t="shared" si="0"/>
        <v>0</v>
      </c>
    </row>
    <row r="38" spans="1:7">
      <c r="A38" s="98" t="s">
        <v>80</v>
      </c>
      <c r="B38" s="94">
        <f>'IDT-1 Calculation'!DF38</f>
        <v>23.539000000000001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-23.539000000000001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46.317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-46.317</v>
      </c>
      <c r="G39" s="99">
        <f t="shared" si="0"/>
        <v>0</v>
      </c>
    </row>
    <row r="40" spans="1:7">
      <c r="A40" s="98" t="s">
        <v>82</v>
      </c>
      <c r="B40" s="94">
        <f>'IDT-1 Calculation'!DF40</f>
        <v>22.794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-22.794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4.9219999999999997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-4.9219999999999997</v>
      </c>
      <c r="G44" s="99">
        <f t="shared" si="0"/>
        <v>0</v>
      </c>
    </row>
    <row r="45" spans="1:7">
      <c r="A45" s="98" t="s">
        <v>87</v>
      </c>
      <c r="B45" s="94">
        <f>'IDT-1 Calculation'!DF45</f>
        <v>6.585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-6.585</v>
      </c>
      <c r="G45" s="99">
        <f t="shared" si="0"/>
        <v>0</v>
      </c>
    </row>
    <row r="46" spans="1:7">
      <c r="A46" s="98" t="s">
        <v>88</v>
      </c>
      <c r="B46" s="94">
        <f>'IDT-1 Calculation'!DF46</f>
        <v>12.065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-12.065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11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-11</v>
      </c>
      <c r="G67" s="99">
        <f t="shared" si="0"/>
        <v>0</v>
      </c>
    </row>
    <row r="68" spans="1:7">
      <c r="A68" s="98" t="s">
        <v>110</v>
      </c>
      <c r="B68" s="94">
        <f>'IDT-1 Calculation'!DF68</f>
        <v>14.78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-14.78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2.81</v>
      </c>
      <c r="C70" s="94">
        <f>'IDT-1 Calculation'!DG70</f>
        <v>1.7410000000000001</v>
      </c>
      <c r="D70" s="94">
        <f>'IDT-1 Calculation'!DH70</f>
        <v>0</v>
      </c>
      <c r="E70" s="94">
        <f>'IDT-1 Calculation'!DI70</f>
        <v>0</v>
      </c>
      <c r="F70" s="94">
        <f>'IDT-1 Calculation'!DJ70</f>
        <v>-4.5510000000000002</v>
      </c>
      <c r="G70" s="99">
        <f t="shared" si="1"/>
        <v>0</v>
      </c>
    </row>
    <row r="71" spans="1:7">
      <c r="A71" s="98" t="s">
        <v>113</v>
      </c>
      <c r="B71" s="94">
        <f>'IDT-1 Calculation'!DF71</f>
        <v>75.950999999999993</v>
      </c>
      <c r="C71" s="94">
        <f>'IDT-1 Calculation'!DG71</f>
        <v>47.058999999999997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-123.00999999999999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75.311999999999998</v>
      </c>
      <c r="C72" s="94">
        <f>'IDT-1 Calculation'!DG72</f>
        <v>46.662999999999997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-121.97499999999999</v>
      </c>
      <c r="G72" s="99">
        <f t="shared" si="1"/>
        <v>0</v>
      </c>
    </row>
    <row r="73" spans="1:7">
      <c r="A73" s="98" t="s">
        <v>115</v>
      </c>
      <c r="B73" s="94">
        <f>'IDT-1 Calculation'!DF73</f>
        <v>84.295000000000002</v>
      </c>
      <c r="C73" s="94">
        <f>'IDT-1 Calculation'!DG73</f>
        <v>52.228999999999999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-136.524</v>
      </c>
      <c r="G73" s="99">
        <f t="shared" si="1"/>
        <v>0</v>
      </c>
    </row>
    <row r="74" spans="1:7">
      <c r="A74" s="98" t="s">
        <v>116</v>
      </c>
      <c r="B74" s="94">
        <f>'IDT-1 Calculation'!DF74</f>
        <v>88.575000000000003</v>
      </c>
      <c r="C74" s="94">
        <f>'IDT-1 Calculation'!DG74</f>
        <v>54.88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-143.45500000000001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92.373000000000005</v>
      </c>
      <c r="C75" s="94">
        <f>'IDT-1 Calculation'!DG75</f>
        <v>57.232999999999997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-149.60599999999999</v>
      </c>
      <c r="G75" s="99">
        <f t="shared" si="1"/>
        <v>0</v>
      </c>
    </row>
    <row r="76" spans="1:7">
      <c r="A76" s="98" t="s">
        <v>118</v>
      </c>
      <c r="B76" s="94">
        <f>'IDT-1 Calculation'!DF76</f>
        <v>112.18899999999999</v>
      </c>
      <c r="C76" s="94">
        <f>'IDT-1 Calculation'!DG76</f>
        <v>69.510999999999996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-181.7</v>
      </c>
      <c r="G76" s="99">
        <f t="shared" si="1"/>
        <v>0</v>
      </c>
    </row>
    <row r="77" spans="1:7">
      <c r="A77" s="98" t="s">
        <v>119</v>
      </c>
      <c r="B77" s="94">
        <f>'IDT-1 Calculation'!DF77</f>
        <v>114.843</v>
      </c>
      <c r="C77" s="94">
        <f>'IDT-1 Calculation'!DG77</f>
        <v>71.156000000000006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-185.99900000000002</v>
      </c>
      <c r="G77" s="99">
        <f t="shared" si="1"/>
        <v>0</v>
      </c>
    </row>
    <row r="78" spans="1:7">
      <c r="A78" s="98" t="s">
        <v>120</v>
      </c>
      <c r="B78" s="94">
        <f>'IDT-1 Calculation'!DF78</f>
        <v>109.099</v>
      </c>
      <c r="C78" s="94">
        <f>'IDT-1 Calculation'!DG78</f>
        <v>65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-174.09899999999999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130</v>
      </c>
      <c r="C79" s="94">
        <f>'IDT-1 Calculation'!DG79</f>
        <v>50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-180</v>
      </c>
      <c r="G79" s="99">
        <f t="shared" si="1"/>
        <v>0</v>
      </c>
    </row>
    <row r="80" spans="1:7">
      <c r="A80" s="98" t="s">
        <v>122</v>
      </c>
      <c r="B80" s="94">
        <f>'IDT-1 Calculation'!DF80</f>
        <v>127</v>
      </c>
      <c r="C80" s="94">
        <f>'IDT-1 Calculation'!DG80</f>
        <v>40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-167</v>
      </c>
      <c r="G80" s="99">
        <f t="shared" si="1"/>
        <v>0</v>
      </c>
    </row>
    <row r="81" spans="1:7">
      <c r="A81" s="98" t="s">
        <v>123</v>
      </c>
      <c r="B81" s="94">
        <f>'IDT-1 Calculation'!DF81</f>
        <v>31.193000000000001</v>
      </c>
      <c r="C81" s="94">
        <f>'IDT-1 Calculation'!DG81</f>
        <v>19.327000000000002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-50.52</v>
      </c>
      <c r="G81" s="99">
        <f t="shared" si="1"/>
        <v>0</v>
      </c>
    </row>
    <row r="82" spans="1:7">
      <c r="A82" s="98" t="s">
        <v>124</v>
      </c>
      <c r="B82" s="94">
        <f>'IDT-1 Calculation'!DF82</f>
        <v>34.423000000000002</v>
      </c>
      <c r="C82" s="94">
        <f>'IDT-1 Calculation'!DG82</f>
        <v>20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-54.423000000000002</v>
      </c>
      <c r="G82" s="99">
        <f t="shared" si="1"/>
        <v>0</v>
      </c>
    </row>
    <row r="83" spans="1:7">
      <c r="A83" s="98" t="s">
        <v>125</v>
      </c>
      <c r="B83" s="94">
        <f>'IDT-1 Calculation'!DF83</f>
        <v>52.481999999999999</v>
      </c>
      <c r="C83" s="94">
        <f>'IDT-1 Calculation'!DG83</f>
        <v>-5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-47.481999999999999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103.73599999999999</v>
      </c>
      <c r="C84" s="94">
        <f>'IDT-1 Calculation'!DG84</f>
        <v>-46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-57.735999999999997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116.29300000000001</v>
      </c>
      <c r="C85" s="94">
        <f>'IDT-1 Calculation'!DG85</f>
        <v>-30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-86.293000000000006</v>
      </c>
      <c r="G85" s="99">
        <f t="shared" si="1"/>
        <v>0</v>
      </c>
    </row>
    <row r="86" spans="1:7">
      <c r="A86" s="98" t="s">
        <v>128</v>
      </c>
      <c r="B86" s="94">
        <f>'IDT-1 Calculation'!DF86</f>
        <v>137.273</v>
      </c>
      <c r="C86" s="94">
        <f>'IDT-1 Calculation'!DG86</f>
        <v>-35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-102.273</v>
      </c>
      <c r="G86" s="99">
        <f t="shared" si="1"/>
        <v>0</v>
      </c>
    </row>
    <row r="87" spans="1:7">
      <c r="A87" s="98" t="s">
        <v>129</v>
      </c>
      <c r="B87" s="94">
        <f>'IDT-1 Calculation'!DF87</f>
        <v>73.081999999999994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-73.081999999999994</v>
      </c>
      <c r="G87" s="99">
        <f t="shared" si="1"/>
        <v>0</v>
      </c>
    </row>
    <row r="88" spans="1:7">
      <c r="A88" s="98" t="s">
        <v>130</v>
      </c>
      <c r="B88" s="94">
        <f>'IDT-1 Calculation'!DF88</f>
        <v>77.888999999999996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-77.888999999999996</v>
      </c>
      <c r="G88" s="99">
        <f t="shared" si="1"/>
        <v>0</v>
      </c>
    </row>
    <row r="89" spans="1:7">
      <c r="A89" s="98" t="s">
        <v>131</v>
      </c>
      <c r="B89" s="94">
        <f>'IDT-1 Calculation'!DF89</f>
        <v>82.498999999999995</v>
      </c>
      <c r="C89" s="94">
        <f>'IDT-1 Calculation'!DG89</f>
        <v>-3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-79.498999999999995</v>
      </c>
      <c r="G89" s="99">
        <f t="shared" si="1"/>
        <v>0</v>
      </c>
    </row>
    <row r="90" spans="1:7">
      <c r="A90" s="98" t="s">
        <v>132</v>
      </c>
      <c r="B90" s="94">
        <f>'IDT-1 Calculation'!DF90</f>
        <v>106.46899999999999</v>
      </c>
      <c r="C90" s="94">
        <f>'IDT-1 Calculation'!DG90</f>
        <v>-18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-88.468999999999994</v>
      </c>
      <c r="G90" s="99">
        <f t="shared" si="1"/>
        <v>0</v>
      </c>
    </row>
    <row r="91" spans="1:7">
      <c r="A91" s="98" t="s">
        <v>133</v>
      </c>
      <c r="B91" s="94">
        <f>'IDT-1 Calculation'!DF91</f>
        <v>71.781999999999996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-71.781999999999996</v>
      </c>
      <c r="G91" s="99">
        <f t="shared" si="1"/>
        <v>0</v>
      </c>
    </row>
    <row r="92" spans="1:7">
      <c r="A92" s="98" t="s">
        <v>134</v>
      </c>
      <c r="B92" s="94">
        <f>'IDT-1 Calculation'!DF92</f>
        <v>55.332000000000001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-55.332000000000001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66.682000000000002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-66.682000000000002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79.052000000000007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-79.052000000000007</v>
      </c>
      <c r="G94" s="99">
        <f t="shared" si="1"/>
        <v>0</v>
      </c>
    </row>
    <row r="95" spans="1:7">
      <c r="A95" s="98" t="s">
        <v>137</v>
      </c>
      <c r="B95" s="94">
        <f>'IDT-1 Calculation'!DF95</f>
        <v>83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-83</v>
      </c>
      <c r="G95" s="99">
        <f t="shared" si="1"/>
        <v>0</v>
      </c>
    </row>
    <row r="96" spans="1:7">
      <c r="A96" s="98" t="s">
        <v>138</v>
      </c>
      <c r="B96" s="94">
        <f>'IDT-1 Calculation'!DF96</f>
        <v>56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-56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0.63320950000000009</v>
      </c>
      <c r="C99" s="110">
        <f>SUM(C3:C98)/4000</f>
        <v>0.11296800000000001</v>
      </c>
      <c r="D99" s="110">
        <f>SUM(D3:D98)/4000</f>
        <v>0</v>
      </c>
      <c r="E99" s="110">
        <f>SUM(E3:E98)/4000</f>
        <v>0</v>
      </c>
      <c r="F99" s="110">
        <f>SUM(F3:F98)/4000</f>
        <v>-0.74617750000000005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2.023000000000004E-2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4.29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4.29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4.29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4.6399999999999997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4.6399999999999997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4.6399999999999997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4.6399999999999997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9.2219999999999996E-2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10.63</v>
      </c>
      <c r="D3" s="196">
        <v>0</v>
      </c>
      <c r="E3" s="196">
        <v>0</v>
      </c>
      <c r="F3" s="196">
        <v>14.26</v>
      </c>
      <c r="G3" s="196">
        <v>0</v>
      </c>
      <c r="H3" s="196">
        <v>0</v>
      </c>
      <c r="I3" s="196">
        <v>6.89</v>
      </c>
      <c r="J3" s="196">
        <v>0</v>
      </c>
      <c r="K3" s="196">
        <v>4.68</v>
      </c>
      <c r="L3" s="196">
        <v>475.3</v>
      </c>
      <c r="M3" s="196">
        <v>1</v>
      </c>
      <c r="N3" s="196">
        <v>1.29</v>
      </c>
      <c r="O3" s="196">
        <v>0</v>
      </c>
      <c r="P3" s="196">
        <v>1.49</v>
      </c>
      <c r="Q3" s="196">
        <v>3.41</v>
      </c>
      <c r="R3" s="196">
        <v>7.22</v>
      </c>
      <c r="S3" s="196">
        <v>4.24</v>
      </c>
      <c r="T3" s="196">
        <v>0</v>
      </c>
      <c r="U3" s="196">
        <v>0.91</v>
      </c>
      <c r="V3" s="196">
        <v>6.36</v>
      </c>
      <c r="W3" s="196">
        <v>0.49</v>
      </c>
      <c r="X3" s="196">
        <v>3.33</v>
      </c>
      <c r="Y3" s="196">
        <v>0</v>
      </c>
      <c r="Z3" s="196">
        <v>58.4</v>
      </c>
      <c r="AA3" s="196">
        <v>19.95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2.58</v>
      </c>
      <c r="AS3" s="196">
        <v>7.33</v>
      </c>
      <c r="AT3" s="196">
        <v>13.95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10.63</v>
      </c>
      <c r="D4" s="196">
        <v>0</v>
      </c>
      <c r="E4" s="196">
        <v>0</v>
      </c>
      <c r="F4" s="196">
        <v>14.26</v>
      </c>
      <c r="G4" s="196">
        <v>0</v>
      </c>
      <c r="H4" s="196">
        <v>0</v>
      </c>
      <c r="I4" s="196">
        <v>6.89</v>
      </c>
      <c r="J4" s="196">
        <v>0</v>
      </c>
      <c r="K4" s="196">
        <v>4.68</v>
      </c>
      <c r="L4" s="196">
        <v>475.3</v>
      </c>
      <c r="M4" s="196">
        <v>1</v>
      </c>
      <c r="N4" s="196">
        <v>1.29</v>
      </c>
      <c r="O4" s="196">
        <v>0</v>
      </c>
      <c r="P4" s="196">
        <v>1.49</v>
      </c>
      <c r="Q4" s="196">
        <v>3.41</v>
      </c>
      <c r="R4" s="196">
        <v>7.22</v>
      </c>
      <c r="S4" s="196">
        <v>4.24</v>
      </c>
      <c r="T4" s="196">
        <v>0</v>
      </c>
      <c r="U4" s="196">
        <v>0.91</v>
      </c>
      <c r="V4" s="196">
        <v>6.36</v>
      </c>
      <c r="W4" s="196">
        <v>0.49</v>
      </c>
      <c r="X4" s="196">
        <v>3.33</v>
      </c>
      <c r="Y4" s="196">
        <v>0</v>
      </c>
      <c r="Z4" s="196">
        <v>58.4</v>
      </c>
      <c r="AA4" s="196">
        <v>19.95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2.58</v>
      </c>
      <c r="AS4" s="196">
        <v>7.33</v>
      </c>
      <c r="AT4" s="196">
        <v>13.95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10.63</v>
      </c>
      <c r="D5" s="196">
        <v>0</v>
      </c>
      <c r="E5" s="196">
        <v>0</v>
      </c>
      <c r="F5" s="196">
        <v>14.26</v>
      </c>
      <c r="G5" s="196">
        <v>0</v>
      </c>
      <c r="H5" s="196">
        <v>0</v>
      </c>
      <c r="I5" s="196">
        <v>6.89</v>
      </c>
      <c r="J5" s="196">
        <v>0</v>
      </c>
      <c r="K5" s="196">
        <v>4.68</v>
      </c>
      <c r="L5" s="196">
        <v>475.3</v>
      </c>
      <c r="M5" s="196">
        <v>1</v>
      </c>
      <c r="N5" s="196">
        <v>1.29</v>
      </c>
      <c r="O5" s="196">
        <v>0</v>
      </c>
      <c r="P5" s="196">
        <v>1.49</v>
      </c>
      <c r="Q5" s="196">
        <v>3.41</v>
      </c>
      <c r="R5" s="196">
        <v>7.22</v>
      </c>
      <c r="S5" s="196">
        <v>4.24</v>
      </c>
      <c r="T5" s="196">
        <v>0</v>
      </c>
      <c r="U5" s="196">
        <v>0.91</v>
      </c>
      <c r="V5" s="196">
        <v>6.36</v>
      </c>
      <c r="W5" s="196">
        <v>0.49</v>
      </c>
      <c r="X5" s="196">
        <v>3.33</v>
      </c>
      <c r="Y5" s="196">
        <v>0</v>
      </c>
      <c r="Z5" s="196">
        <v>58.4</v>
      </c>
      <c r="AA5" s="196">
        <v>19.95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2.58</v>
      </c>
      <c r="AS5" s="196">
        <v>7.33</v>
      </c>
      <c r="AT5" s="196">
        <v>13.95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10.73</v>
      </c>
      <c r="D6" s="196">
        <v>0</v>
      </c>
      <c r="E6" s="196">
        <v>0</v>
      </c>
      <c r="F6" s="196">
        <v>14.26</v>
      </c>
      <c r="G6" s="196">
        <v>0</v>
      </c>
      <c r="H6" s="196">
        <v>0</v>
      </c>
      <c r="I6" s="196">
        <v>6.89</v>
      </c>
      <c r="J6" s="196">
        <v>0</v>
      </c>
      <c r="K6" s="196">
        <v>4.68</v>
      </c>
      <c r="L6" s="196">
        <v>475.3</v>
      </c>
      <c r="M6" s="196">
        <v>1</v>
      </c>
      <c r="N6" s="196">
        <v>1.29</v>
      </c>
      <c r="O6" s="196">
        <v>0</v>
      </c>
      <c r="P6" s="196">
        <v>1.49</v>
      </c>
      <c r="Q6" s="196">
        <v>3.41</v>
      </c>
      <c r="R6" s="196">
        <v>7.22</v>
      </c>
      <c r="S6" s="196">
        <v>4.24</v>
      </c>
      <c r="T6" s="196">
        <v>0</v>
      </c>
      <c r="U6" s="196">
        <v>0.91</v>
      </c>
      <c r="V6" s="196">
        <v>6.36</v>
      </c>
      <c r="W6" s="196">
        <v>0.49</v>
      </c>
      <c r="X6" s="196">
        <v>3.33</v>
      </c>
      <c r="Y6" s="196">
        <v>0</v>
      </c>
      <c r="Z6" s="196">
        <v>58.4</v>
      </c>
      <c r="AA6" s="196">
        <v>19.95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2.58</v>
      </c>
      <c r="AS6" s="196">
        <v>7.33</v>
      </c>
      <c r="AT6" s="196">
        <v>13.95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10.73</v>
      </c>
      <c r="D7" s="196">
        <v>0</v>
      </c>
      <c r="E7" s="196">
        <v>0</v>
      </c>
      <c r="F7" s="196">
        <v>14.26</v>
      </c>
      <c r="G7" s="196">
        <v>0</v>
      </c>
      <c r="H7" s="196">
        <v>0</v>
      </c>
      <c r="I7" s="196">
        <v>6.89</v>
      </c>
      <c r="J7" s="196">
        <v>0</v>
      </c>
      <c r="K7" s="196">
        <v>4.68</v>
      </c>
      <c r="L7" s="196">
        <v>475.3</v>
      </c>
      <c r="M7" s="196">
        <v>1</v>
      </c>
      <c r="N7" s="196">
        <v>1.29</v>
      </c>
      <c r="O7" s="196">
        <v>0</v>
      </c>
      <c r="P7" s="196">
        <v>1.49</v>
      </c>
      <c r="Q7" s="196">
        <v>3.41</v>
      </c>
      <c r="R7" s="196">
        <v>7.22</v>
      </c>
      <c r="S7" s="196">
        <v>4.24</v>
      </c>
      <c r="T7" s="196">
        <v>0</v>
      </c>
      <c r="U7" s="196">
        <v>0.91</v>
      </c>
      <c r="V7" s="196">
        <v>6.36</v>
      </c>
      <c r="W7" s="196">
        <v>9.0500000000000007</v>
      </c>
      <c r="X7" s="196">
        <v>4.84</v>
      </c>
      <c r="Y7" s="196">
        <v>0</v>
      </c>
      <c r="Z7" s="196">
        <v>58.4</v>
      </c>
      <c r="AA7" s="196">
        <v>19.95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2.58</v>
      </c>
      <c r="AS7" s="196">
        <v>7.33</v>
      </c>
      <c r="AT7" s="196">
        <v>13.95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10.73</v>
      </c>
      <c r="D8" s="196">
        <v>0</v>
      </c>
      <c r="E8" s="196">
        <v>0</v>
      </c>
      <c r="F8" s="196">
        <v>14.26</v>
      </c>
      <c r="G8" s="196">
        <v>0</v>
      </c>
      <c r="H8" s="196">
        <v>0</v>
      </c>
      <c r="I8" s="196">
        <v>6.89</v>
      </c>
      <c r="J8" s="196">
        <v>0</v>
      </c>
      <c r="K8" s="196">
        <v>4.68</v>
      </c>
      <c r="L8" s="196">
        <v>475.3</v>
      </c>
      <c r="M8" s="196">
        <v>1</v>
      </c>
      <c r="N8" s="196">
        <v>1.29</v>
      </c>
      <c r="O8" s="196">
        <v>0</v>
      </c>
      <c r="P8" s="196">
        <v>1.49</v>
      </c>
      <c r="Q8" s="196">
        <v>3.41</v>
      </c>
      <c r="R8" s="196">
        <v>7.22</v>
      </c>
      <c r="S8" s="196">
        <v>4.24</v>
      </c>
      <c r="T8" s="196">
        <v>0</v>
      </c>
      <c r="U8" s="196">
        <v>0.91</v>
      </c>
      <c r="V8" s="196">
        <v>6.36</v>
      </c>
      <c r="W8" s="196">
        <v>9.0500000000000007</v>
      </c>
      <c r="X8" s="196">
        <v>4.84</v>
      </c>
      <c r="Y8" s="196">
        <v>0</v>
      </c>
      <c r="Z8" s="196">
        <v>58.4</v>
      </c>
      <c r="AA8" s="196">
        <v>19.95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2.58</v>
      </c>
      <c r="AS8" s="196">
        <v>7.33</v>
      </c>
      <c r="AT8" s="196">
        <v>13.95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10.73</v>
      </c>
      <c r="D9" s="196">
        <v>0</v>
      </c>
      <c r="E9" s="196">
        <v>0</v>
      </c>
      <c r="F9" s="196">
        <v>14.26</v>
      </c>
      <c r="G9" s="196">
        <v>0</v>
      </c>
      <c r="H9" s="196">
        <v>0</v>
      </c>
      <c r="I9" s="196">
        <v>6.89</v>
      </c>
      <c r="J9" s="196">
        <v>0</v>
      </c>
      <c r="K9" s="196">
        <v>4.68</v>
      </c>
      <c r="L9" s="196">
        <v>475.3</v>
      </c>
      <c r="M9" s="196">
        <v>1</v>
      </c>
      <c r="N9" s="196">
        <v>1.29</v>
      </c>
      <c r="O9" s="196">
        <v>0</v>
      </c>
      <c r="P9" s="196">
        <v>1.49</v>
      </c>
      <c r="Q9" s="196">
        <v>3.41</v>
      </c>
      <c r="R9" s="196">
        <v>7.22</v>
      </c>
      <c r="S9" s="196">
        <v>4.24</v>
      </c>
      <c r="T9" s="196">
        <v>0</v>
      </c>
      <c r="U9" s="196">
        <v>0.91</v>
      </c>
      <c r="V9" s="196">
        <v>6.36</v>
      </c>
      <c r="W9" s="196">
        <v>9.0500000000000007</v>
      </c>
      <c r="X9" s="196">
        <v>4.84</v>
      </c>
      <c r="Y9" s="196">
        <v>0</v>
      </c>
      <c r="Z9" s="196">
        <v>58.4</v>
      </c>
      <c r="AA9" s="196">
        <v>19.95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2.58</v>
      </c>
      <c r="AS9" s="196">
        <v>7.33</v>
      </c>
      <c r="AT9" s="196">
        <v>13.95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10.86</v>
      </c>
      <c r="D10" s="196">
        <v>0</v>
      </c>
      <c r="E10" s="196">
        <v>0</v>
      </c>
      <c r="F10" s="196">
        <v>14.26</v>
      </c>
      <c r="G10" s="196">
        <v>0</v>
      </c>
      <c r="H10" s="196">
        <v>0</v>
      </c>
      <c r="I10" s="196">
        <v>6.89</v>
      </c>
      <c r="J10" s="196">
        <v>0</v>
      </c>
      <c r="K10" s="196">
        <v>4.68</v>
      </c>
      <c r="L10" s="196">
        <v>475.3</v>
      </c>
      <c r="M10" s="196">
        <v>1</v>
      </c>
      <c r="N10" s="196">
        <v>1.29</v>
      </c>
      <c r="O10" s="196">
        <v>0</v>
      </c>
      <c r="P10" s="196">
        <v>1.49</v>
      </c>
      <c r="Q10" s="196">
        <v>3.41</v>
      </c>
      <c r="R10" s="196">
        <v>7.22</v>
      </c>
      <c r="S10" s="196">
        <v>4.24</v>
      </c>
      <c r="T10" s="196">
        <v>0</v>
      </c>
      <c r="U10" s="196">
        <v>0.91</v>
      </c>
      <c r="V10" s="196">
        <v>6.36</v>
      </c>
      <c r="W10" s="196">
        <v>9.0500000000000007</v>
      </c>
      <c r="X10" s="196">
        <v>4.84</v>
      </c>
      <c r="Y10" s="196">
        <v>0</v>
      </c>
      <c r="Z10" s="196">
        <v>58.4</v>
      </c>
      <c r="AA10" s="196">
        <v>19.95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2.58</v>
      </c>
      <c r="AS10" s="196">
        <v>7.33</v>
      </c>
      <c r="AT10" s="196">
        <v>13.95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10.86</v>
      </c>
      <c r="D11" s="196">
        <v>0</v>
      </c>
      <c r="E11" s="196">
        <v>0</v>
      </c>
      <c r="F11" s="196">
        <v>14.26</v>
      </c>
      <c r="G11" s="196">
        <v>0</v>
      </c>
      <c r="H11" s="196">
        <v>0</v>
      </c>
      <c r="I11" s="196">
        <v>6.89</v>
      </c>
      <c r="J11" s="196">
        <v>0</v>
      </c>
      <c r="K11" s="196">
        <v>4.68</v>
      </c>
      <c r="L11" s="196">
        <v>475.3</v>
      </c>
      <c r="M11" s="196">
        <v>1</v>
      </c>
      <c r="N11" s="196">
        <v>1.29</v>
      </c>
      <c r="O11" s="196">
        <v>0</v>
      </c>
      <c r="P11" s="196">
        <v>1.49</v>
      </c>
      <c r="Q11" s="196">
        <v>3.41</v>
      </c>
      <c r="R11" s="196">
        <v>7.22</v>
      </c>
      <c r="S11" s="196">
        <v>4.24</v>
      </c>
      <c r="T11" s="196">
        <v>0</v>
      </c>
      <c r="U11" s="196">
        <v>0.91</v>
      </c>
      <c r="V11" s="196">
        <v>6.36</v>
      </c>
      <c r="W11" s="196">
        <v>9.0500000000000007</v>
      </c>
      <c r="X11" s="196">
        <v>4.84</v>
      </c>
      <c r="Y11" s="196">
        <v>0</v>
      </c>
      <c r="Z11" s="196">
        <v>58.4</v>
      </c>
      <c r="AA11" s="196">
        <v>19.95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2.58</v>
      </c>
      <c r="AS11" s="196">
        <v>7.33</v>
      </c>
      <c r="AT11" s="196">
        <v>13.95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10.86</v>
      </c>
      <c r="D12" s="196">
        <v>0</v>
      </c>
      <c r="E12" s="196">
        <v>0</v>
      </c>
      <c r="F12" s="196">
        <v>14.26</v>
      </c>
      <c r="G12" s="196">
        <v>0</v>
      </c>
      <c r="H12" s="196">
        <v>0</v>
      </c>
      <c r="I12" s="196">
        <v>6.89</v>
      </c>
      <c r="J12" s="196">
        <v>0</v>
      </c>
      <c r="K12" s="196">
        <v>4.68</v>
      </c>
      <c r="L12" s="196">
        <v>475.3</v>
      </c>
      <c r="M12" s="196">
        <v>1</v>
      </c>
      <c r="N12" s="196">
        <v>1.29</v>
      </c>
      <c r="O12" s="196">
        <v>0</v>
      </c>
      <c r="P12" s="196">
        <v>1.49</v>
      </c>
      <c r="Q12" s="196">
        <v>3.41</v>
      </c>
      <c r="R12" s="196">
        <v>7.22</v>
      </c>
      <c r="S12" s="196">
        <v>4.24</v>
      </c>
      <c r="T12" s="196">
        <v>0</v>
      </c>
      <c r="U12" s="196">
        <v>0.91</v>
      </c>
      <c r="V12" s="196">
        <v>6.36</v>
      </c>
      <c r="W12" s="196">
        <v>9.0500000000000007</v>
      </c>
      <c r="X12" s="196">
        <v>4.84</v>
      </c>
      <c r="Y12" s="196">
        <v>0</v>
      </c>
      <c r="Z12" s="196">
        <v>58.4</v>
      </c>
      <c r="AA12" s="196">
        <v>19.95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2.58</v>
      </c>
      <c r="AS12" s="196">
        <v>7.33</v>
      </c>
      <c r="AT12" s="196">
        <v>13.95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10.86</v>
      </c>
      <c r="D13" s="196">
        <v>0</v>
      </c>
      <c r="E13" s="196">
        <v>0</v>
      </c>
      <c r="F13" s="196">
        <v>14.26</v>
      </c>
      <c r="G13" s="196">
        <v>0</v>
      </c>
      <c r="H13" s="196">
        <v>0</v>
      </c>
      <c r="I13" s="196">
        <v>6.89</v>
      </c>
      <c r="J13" s="196">
        <v>0</v>
      </c>
      <c r="K13" s="196">
        <v>4.68</v>
      </c>
      <c r="L13" s="196">
        <v>475.3</v>
      </c>
      <c r="M13" s="196">
        <v>1</v>
      </c>
      <c r="N13" s="196">
        <v>1.29</v>
      </c>
      <c r="O13" s="196">
        <v>0</v>
      </c>
      <c r="P13" s="196">
        <v>1.49</v>
      </c>
      <c r="Q13" s="196">
        <v>3.41</v>
      </c>
      <c r="R13" s="196">
        <v>7.22</v>
      </c>
      <c r="S13" s="196">
        <v>4.24</v>
      </c>
      <c r="T13" s="196">
        <v>0</v>
      </c>
      <c r="U13" s="196">
        <v>0.91</v>
      </c>
      <c r="V13" s="196">
        <v>6.36</v>
      </c>
      <c r="W13" s="196">
        <v>9.0500000000000007</v>
      </c>
      <c r="X13" s="196">
        <v>4.84</v>
      </c>
      <c r="Y13" s="196">
        <v>0</v>
      </c>
      <c r="Z13" s="196">
        <v>58.4</v>
      </c>
      <c r="AA13" s="196">
        <v>19.95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2.58</v>
      </c>
      <c r="AS13" s="196">
        <v>7.33</v>
      </c>
      <c r="AT13" s="196">
        <v>13.95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10.86</v>
      </c>
      <c r="D14" s="196">
        <v>0</v>
      </c>
      <c r="E14" s="196">
        <v>0</v>
      </c>
      <c r="F14" s="196">
        <v>14.26</v>
      </c>
      <c r="G14" s="196">
        <v>0</v>
      </c>
      <c r="H14" s="196">
        <v>0</v>
      </c>
      <c r="I14" s="196">
        <v>6.89</v>
      </c>
      <c r="J14" s="196">
        <v>0</v>
      </c>
      <c r="K14" s="196">
        <v>4.68</v>
      </c>
      <c r="L14" s="196">
        <v>475.3</v>
      </c>
      <c r="M14" s="196">
        <v>1</v>
      </c>
      <c r="N14" s="196">
        <v>1.29</v>
      </c>
      <c r="O14" s="196">
        <v>0</v>
      </c>
      <c r="P14" s="196">
        <v>1.49</v>
      </c>
      <c r="Q14" s="196">
        <v>3.41</v>
      </c>
      <c r="R14" s="196">
        <v>7.22</v>
      </c>
      <c r="S14" s="196">
        <v>4.24</v>
      </c>
      <c r="T14" s="196">
        <v>0</v>
      </c>
      <c r="U14" s="196">
        <v>0.91</v>
      </c>
      <c r="V14" s="196">
        <v>6.36</v>
      </c>
      <c r="W14" s="196">
        <v>9.0500000000000007</v>
      </c>
      <c r="X14" s="196">
        <v>4.84</v>
      </c>
      <c r="Y14" s="196">
        <v>0</v>
      </c>
      <c r="Z14" s="196">
        <v>58.4</v>
      </c>
      <c r="AA14" s="196">
        <v>19.95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2.58</v>
      </c>
      <c r="AS14" s="196">
        <v>7.33</v>
      </c>
      <c r="AT14" s="196">
        <v>13.95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10.86</v>
      </c>
      <c r="D15" s="196">
        <v>0</v>
      </c>
      <c r="E15" s="196">
        <v>0</v>
      </c>
      <c r="F15" s="196">
        <v>14.26</v>
      </c>
      <c r="G15" s="196">
        <v>0</v>
      </c>
      <c r="H15" s="196">
        <v>0</v>
      </c>
      <c r="I15" s="196">
        <v>6.89</v>
      </c>
      <c r="J15" s="196">
        <v>0</v>
      </c>
      <c r="K15" s="196">
        <v>4.68</v>
      </c>
      <c r="L15" s="196">
        <v>475.3</v>
      </c>
      <c r="M15" s="196">
        <v>1</v>
      </c>
      <c r="N15" s="196">
        <v>1.29</v>
      </c>
      <c r="O15" s="196">
        <v>0</v>
      </c>
      <c r="P15" s="196">
        <v>1.49</v>
      </c>
      <c r="Q15" s="196">
        <v>3.41</v>
      </c>
      <c r="R15" s="196">
        <v>7.22</v>
      </c>
      <c r="S15" s="196">
        <v>4.24</v>
      </c>
      <c r="T15" s="196">
        <v>0</v>
      </c>
      <c r="U15" s="196">
        <v>0.91</v>
      </c>
      <c r="V15" s="196">
        <v>6.36</v>
      </c>
      <c r="W15" s="196">
        <v>9.0500000000000007</v>
      </c>
      <c r="X15" s="196">
        <v>4.84</v>
      </c>
      <c r="Y15" s="196">
        <v>0</v>
      </c>
      <c r="Z15" s="196">
        <v>58.4</v>
      </c>
      <c r="AA15" s="196">
        <v>19.95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2.58</v>
      </c>
      <c r="AS15" s="196">
        <v>7.33</v>
      </c>
      <c r="AT15" s="196">
        <v>13.95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10.86</v>
      </c>
      <c r="D16" s="196">
        <v>0</v>
      </c>
      <c r="E16" s="196">
        <v>0</v>
      </c>
      <c r="F16" s="196">
        <v>14.26</v>
      </c>
      <c r="G16" s="196">
        <v>0</v>
      </c>
      <c r="H16" s="196">
        <v>0</v>
      </c>
      <c r="I16" s="196">
        <v>6.89</v>
      </c>
      <c r="J16" s="196">
        <v>0</v>
      </c>
      <c r="K16" s="196">
        <v>4.68</v>
      </c>
      <c r="L16" s="196">
        <v>475.3</v>
      </c>
      <c r="M16" s="196">
        <v>1</v>
      </c>
      <c r="N16" s="196">
        <v>1.29</v>
      </c>
      <c r="O16" s="196">
        <v>0</v>
      </c>
      <c r="P16" s="196">
        <v>1.49</v>
      </c>
      <c r="Q16" s="196">
        <v>3.41</v>
      </c>
      <c r="R16" s="196">
        <v>7.22</v>
      </c>
      <c r="S16" s="196">
        <v>4.24</v>
      </c>
      <c r="T16" s="196">
        <v>0</v>
      </c>
      <c r="U16" s="196">
        <v>0.91</v>
      </c>
      <c r="V16" s="196">
        <v>6.36</v>
      </c>
      <c r="W16" s="196">
        <v>9.0500000000000007</v>
      </c>
      <c r="X16" s="196">
        <v>4.84</v>
      </c>
      <c r="Y16" s="196">
        <v>0</v>
      </c>
      <c r="Z16" s="196">
        <v>58.4</v>
      </c>
      <c r="AA16" s="196">
        <v>19.95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2.58</v>
      </c>
      <c r="AS16" s="196">
        <v>7.33</v>
      </c>
      <c r="AT16" s="196">
        <v>13.95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10.86</v>
      </c>
      <c r="D17" s="196">
        <v>0</v>
      </c>
      <c r="E17" s="196">
        <v>0</v>
      </c>
      <c r="F17" s="196">
        <v>14.26</v>
      </c>
      <c r="G17" s="196">
        <v>0</v>
      </c>
      <c r="H17" s="196">
        <v>0</v>
      </c>
      <c r="I17" s="196">
        <v>6.89</v>
      </c>
      <c r="J17" s="196">
        <v>0</v>
      </c>
      <c r="K17" s="196">
        <v>4.68</v>
      </c>
      <c r="L17" s="196">
        <v>475.3</v>
      </c>
      <c r="M17" s="196">
        <v>1</v>
      </c>
      <c r="N17" s="196">
        <v>1.29</v>
      </c>
      <c r="O17" s="196">
        <v>0</v>
      </c>
      <c r="P17" s="196">
        <v>1.49</v>
      </c>
      <c r="Q17" s="196">
        <v>3.41</v>
      </c>
      <c r="R17" s="196">
        <v>7.22</v>
      </c>
      <c r="S17" s="196">
        <v>4.24</v>
      </c>
      <c r="T17" s="196">
        <v>0</v>
      </c>
      <c r="U17" s="196">
        <v>0.91</v>
      </c>
      <c r="V17" s="196">
        <v>6.36</v>
      </c>
      <c r="W17" s="196">
        <v>9.0500000000000007</v>
      </c>
      <c r="X17" s="196">
        <v>4.84</v>
      </c>
      <c r="Y17" s="196">
        <v>0</v>
      </c>
      <c r="Z17" s="196">
        <v>58.4</v>
      </c>
      <c r="AA17" s="196">
        <v>19.95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2.58</v>
      </c>
      <c r="AS17" s="196">
        <v>7.33</v>
      </c>
      <c r="AT17" s="196">
        <v>13.95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10.86</v>
      </c>
      <c r="D18" s="196">
        <v>0</v>
      </c>
      <c r="E18" s="196">
        <v>0</v>
      </c>
      <c r="F18" s="196">
        <v>14.26</v>
      </c>
      <c r="G18" s="196">
        <v>0</v>
      </c>
      <c r="H18" s="196">
        <v>0</v>
      </c>
      <c r="I18" s="196">
        <v>6.89</v>
      </c>
      <c r="J18" s="196">
        <v>0</v>
      </c>
      <c r="K18" s="196">
        <v>4.68</v>
      </c>
      <c r="L18" s="196">
        <v>475.3</v>
      </c>
      <c r="M18" s="196">
        <v>1</v>
      </c>
      <c r="N18" s="196">
        <v>1.29</v>
      </c>
      <c r="O18" s="196">
        <v>0</v>
      </c>
      <c r="P18" s="196">
        <v>1.49</v>
      </c>
      <c r="Q18" s="196">
        <v>3.41</v>
      </c>
      <c r="R18" s="196">
        <v>7.22</v>
      </c>
      <c r="S18" s="196">
        <v>4.24</v>
      </c>
      <c r="T18" s="196">
        <v>0</v>
      </c>
      <c r="U18" s="196">
        <v>0.91</v>
      </c>
      <c r="V18" s="196">
        <v>6.36</v>
      </c>
      <c r="W18" s="196">
        <v>9.0500000000000007</v>
      </c>
      <c r="X18" s="196">
        <v>4.84</v>
      </c>
      <c r="Y18" s="196">
        <v>0</v>
      </c>
      <c r="Z18" s="196">
        <v>58.4</v>
      </c>
      <c r="AA18" s="196">
        <v>19.95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2.58</v>
      </c>
      <c r="AS18" s="196">
        <v>7.33</v>
      </c>
      <c r="AT18" s="196">
        <v>13.95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10.86</v>
      </c>
      <c r="D19" s="196">
        <v>0</v>
      </c>
      <c r="E19" s="196">
        <v>0</v>
      </c>
      <c r="F19" s="196">
        <v>14.26</v>
      </c>
      <c r="G19" s="196">
        <v>0</v>
      </c>
      <c r="H19" s="196">
        <v>0</v>
      </c>
      <c r="I19" s="196">
        <v>6.89</v>
      </c>
      <c r="J19" s="196">
        <v>0</v>
      </c>
      <c r="K19" s="196">
        <v>4.68</v>
      </c>
      <c r="L19" s="196">
        <v>475.3</v>
      </c>
      <c r="M19" s="196">
        <v>1</v>
      </c>
      <c r="N19" s="196">
        <v>1.29</v>
      </c>
      <c r="O19" s="196">
        <v>0</v>
      </c>
      <c r="P19" s="196">
        <v>1.49</v>
      </c>
      <c r="Q19" s="196">
        <v>3.41</v>
      </c>
      <c r="R19" s="196">
        <v>7.22</v>
      </c>
      <c r="S19" s="196">
        <v>4.24</v>
      </c>
      <c r="T19" s="196">
        <v>0</v>
      </c>
      <c r="U19" s="196">
        <v>0.91</v>
      </c>
      <c r="V19" s="196">
        <v>6.36</v>
      </c>
      <c r="W19" s="196">
        <v>9.0500000000000007</v>
      </c>
      <c r="X19" s="196">
        <v>4.84</v>
      </c>
      <c r="Y19" s="196">
        <v>0</v>
      </c>
      <c r="Z19" s="196">
        <v>58.4</v>
      </c>
      <c r="AA19" s="196">
        <v>19.95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2.58</v>
      </c>
      <c r="AS19" s="196">
        <v>7.33</v>
      </c>
      <c r="AT19" s="196">
        <v>13.95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10.86</v>
      </c>
      <c r="D20" s="196">
        <v>0</v>
      </c>
      <c r="E20" s="196">
        <v>0</v>
      </c>
      <c r="F20" s="196">
        <v>14.26</v>
      </c>
      <c r="G20" s="196">
        <v>0</v>
      </c>
      <c r="H20" s="196">
        <v>0</v>
      </c>
      <c r="I20" s="196">
        <v>6.89</v>
      </c>
      <c r="J20" s="196">
        <v>0</v>
      </c>
      <c r="K20" s="196">
        <v>4.68</v>
      </c>
      <c r="L20" s="196">
        <v>475.3</v>
      </c>
      <c r="M20" s="196">
        <v>1</v>
      </c>
      <c r="N20" s="196">
        <v>1.29</v>
      </c>
      <c r="O20" s="196">
        <v>0</v>
      </c>
      <c r="P20" s="196">
        <v>1.49</v>
      </c>
      <c r="Q20" s="196">
        <v>3.41</v>
      </c>
      <c r="R20" s="196">
        <v>7.22</v>
      </c>
      <c r="S20" s="196">
        <v>4.24</v>
      </c>
      <c r="T20" s="196">
        <v>0</v>
      </c>
      <c r="U20" s="196">
        <v>0.91</v>
      </c>
      <c r="V20" s="196">
        <v>6.36</v>
      </c>
      <c r="W20" s="196">
        <v>9.0500000000000007</v>
      </c>
      <c r="X20" s="196">
        <v>4.84</v>
      </c>
      <c r="Y20" s="196">
        <v>0</v>
      </c>
      <c r="Z20" s="196">
        <v>58.4</v>
      </c>
      <c r="AA20" s="196">
        <v>19.95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2.58</v>
      </c>
      <c r="AS20" s="196">
        <v>7.33</v>
      </c>
      <c r="AT20" s="196">
        <v>13.95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10.86</v>
      </c>
      <c r="D21" s="196">
        <v>0</v>
      </c>
      <c r="E21" s="196">
        <v>0</v>
      </c>
      <c r="F21" s="196">
        <v>14.26</v>
      </c>
      <c r="G21" s="196">
        <v>0</v>
      </c>
      <c r="H21" s="196">
        <v>0</v>
      </c>
      <c r="I21" s="196">
        <v>6.89</v>
      </c>
      <c r="J21" s="196">
        <v>0</v>
      </c>
      <c r="K21" s="196">
        <v>4.68</v>
      </c>
      <c r="L21" s="196">
        <v>475.3</v>
      </c>
      <c r="M21" s="196">
        <v>1</v>
      </c>
      <c r="N21" s="196">
        <v>1.29</v>
      </c>
      <c r="O21" s="196">
        <v>0</v>
      </c>
      <c r="P21" s="196">
        <v>1.49</v>
      </c>
      <c r="Q21" s="196">
        <v>3.41</v>
      </c>
      <c r="R21" s="196">
        <v>7.22</v>
      </c>
      <c r="S21" s="196">
        <v>4.24</v>
      </c>
      <c r="T21" s="196">
        <v>0</v>
      </c>
      <c r="U21" s="196">
        <v>0.91</v>
      </c>
      <c r="V21" s="196">
        <v>6.36</v>
      </c>
      <c r="W21" s="196">
        <v>9.0500000000000007</v>
      </c>
      <c r="X21" s="196">
        <v>4.84</v>
      </c>
      <c r="Y21" s="196">
        <v>0</v>
      </c>
      <c r="Z21" s="196">
        <v>58.4</v>
      </c>
      <c r="AA21" s="196">
        <v>19.95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2.58</v>
      </c>
      <c r="AS21" s="196">
        <v>7.33</v>
      </c>
      <c r="AT21" s="196">
        <v>13.95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10.86</v>
      </c>
      <c r="D22" s="196">
        <v>0</v>
      </c>
      <c r="E22" s="196">
        <v>0</v>
      </c>
      <c r="F22" s="196">
        <v>14.26</v>
      </c>
      <c r="G22" s="196">
        <v>0</v>
      </c>
      <c r="H22" s="196">
        <v>0</v>
      </c>
      <c r="I22" s="196">
        <v>6.89</v>
      </c>
      <c r="J22" s="196">
        <v>0</v>
      </c>
      <c r="K22" s="196">
        <v>4.68</v>
      </c>
      <c r="L22" s="196">
        <v>475.3</v>
      </c>
      <c r="M22" s="196">
        <v>1</v>
      </c>
      <c r="N22" s="196">
        <v>1.29</v>
      </c>
      <c r="O22" s="196">
        <v>0</v>
      </c>
      <c r="P22" s="196">
        <v>1.49</v>
      </c>
      <c r="Q22" s="196">
        <v>3.41</v>
      </c>
      <c r="R22" s="196">
        <v>7.22</v>
      </c>
      <c r="S22" s="196">
        <v>4.24</v>
      </c>
      <c r="T22" s="196">
        <v>0</v>
      </c>
      <c r="U22" s="196">
        <v>0.91</v>
      </c>
      <c r="V22" s="196">
        <v>6.36</v>
      </c>
      <c r="W22" s="196">
        <v>9.0500000000000007</v>
      </c>
      <c r="X22" s="196">
        <v>4.84</v>
      </c>
      <c r="Y22" s="196">
        <v>0</v>
      </c>
      <c r="Z22" s="196">
        <v>58.4</v>
      </c>
      <c r="AA22" s="196">
        <v>19.95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2.58</v>
      </c>
      <c r="AS22" s="196">
        <v>7.33</v>
      </c>
      <c r="AT22" s="196">
        <v>13.95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10.86</v>
      </c>
      <c r="D23" s="196">
        <v>0</v>
      </c>
      <c r="E23" s="196">
        <v>0</v>
      </c>
      <c r="F23" s="196">
        <v>14.26</v>
      </c>
      <c r="G23" s="196">
        <v>0</v>
      </c>
      <c r="H23" s="196">
        <v>0</v>
      </c>
      <c r="I23" s="196">
        <v>6.89</v>
      </c>
      <c r="J23" s="196">
        <v>0</v>
      </c>
      <c r="K23" s="196">
        <v>4.68</v>
      </c>
      <c r="L23" s="196">
        <v>475.3</v>
      </c>
      <c r="M23" s="196">
        <v>1</v>
      </c>
      <c r="N23" s="196">
        <v>1.29</v>
      </c>
      <c r="O23" s="196">
        <v>0</v>
      </c>
      <c r="P23" s="196">
        <v>1.49</v>
      </c>
      <c r="Q23" s="196">
        <v>3.41</v>
      </c>
      <c r="R23" s="196">
        <v>7.22</v>
      </c>
      <c r="S23" s="196">
        <v>4.24</v>
      </c>
      <c r="T23" s="196">
        <v>0</v>
      </c>
      <c r="U23" s="196">
        <v>0.91</v>
      </c>
      <c r="V23" s="196">
        <v>6.36</v>
      </c>
      <c r="W23" s="196">
        <v>0.49</v>
      </c>
      <c r="X23" s="196">
        <v>3.33</v>
      </c>
      <c r="Y23" s="196">
        <v>0</v>
      </c>
      <c r="Z23" s="196">
        <v>58.4</v>
      </c>
      <c r="AA23" s="196">
        <v>19.95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2.58</v>
      </c>
      <c r="AS23" s="196">
        <v>7.33</v>
      </c>
      <c r="AT23" s="196">
        <v>13.95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10.86</v>
      </c>
      <c r="D24" s="196">
        <v>0</v>
      </c>
      <c r="E24" s="196">
        <v>0</v>
      </c>
      <c r="F24" s="196">
        <v>14.26</v>
      </c>
      <c r="G24" s="196">
        <v>0</v>
      </c>
      <c r="H24" s="196">
        <v>0</v>
      </c>
      <c r="I24" s="196">
        <v>6.89</v>
      </c>
      <c r="J24" s="196">
        <v>0</v>
      </c>
      <c r="K24" s="196">
        <v>4.68</v>
      </c>
      <c r="L24" s="196">
        <v>475.3</v>
      </c>
      <c r="M24" s="196">
        <v>1</v>
      </c>
      <c r="N24" s="196">
        <v>1.29</v>
      </c>
      <c r="O24" s="196">
        <v>0</v>
      </c>
      <c r="P24" s="196">
        <v>1.49</v>
      </c>
      <c r="Q24" s="196">
        <v>3.41</v>
      </c>
      <c r="R24" s="196">
        <v>7.22</v>
      </c>
      <c r="S24" s="196">
        <v>4.24</v>
      </c>
      <c r="T24" s="196">
        <v>0</v>
      </c>
      <c r="U24" s="196">
        <v>0.91</v>
      </c>
      <c r="V24" s="196">
        <v>6.36</v>
      </c>
      <c r="W24" s="196">
        <v>0.49</v>
      </c>
      <c r="X24" s="196">
        <v>3.33</v>
      </c>
      <c r="Y24" s="196">
        <v>0</v>
      </c>
      <c r="Z24" s="196">
        <v>58.4</v>
      </c>
      <c r="AA24" s="196">
        <v>19.95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2.58</v>
      </c>
      <c r="AS24" s="196">
        <v>7.33</v>
      </c>
      <c r="AT24" s="196">
        <v>13.95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10.86</v>
      </c>
      <c r="D25" s="196">
        <v>0</v>
      </c>
      <c r="E25" s="196">
        <v>0</v>
      </c>
      <c r="F25" s="196">
        <v>14.26</v>
      </c>
      <c r="G25" s="196">
        <v>0</v>
      </c>
      <c r="H25" s="196">
        <v>0</v>
      </c>
      <c r="I25" s="196">
        <v>6.89</v>
      </c>
      <c r="J25" s="196">
        <v>0</v>
      </c>
      <c r="K25" s="196">
        <v>4.68</v>
      </c>
      <c r="L25" s="196">
        <v>475.3</v>
      </c>
      <c r="M25" s="196">
        <v>1</v>
      </c>
      <c r="N25" s="196">
        <v>1.29</v>
      </c>
      <c r="O25" s="196">
        <v>0</v>
      </c>
      <c r="P25" s="196">
        <v>1.49</v>
      </c>
      <c r="Q25" s="196">
        <v>3.41</v>
      </c>
      <c r="R25" s="196">
        <v>7.22</v>
      </c>
      <c r="S25" s="196">
        <v>4.24</v>
      </c>
      <c r="T25" s="196">
        <v>0</v>
      </c>
      <c r="U25" s="196">
        <v>0.91</v>
      </c>
      <c r="V25" s="196">
        <v>6.36</v>
      </c>
      <c r="W25" s="196">
        <v>0.49</v>
      </c>
      <c r="X25" s="196">
        <v>3.33</v>
      </c>
      <c r="Y25" s="196">
        <v>0</v>
      </c>
      <c r="Z25" s="196">
        <v>58.4</v>
      </c>
      <c r="AA25" s="196">
        <v>19.95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2.58</v>
      </c>
      <c r="AS25" s="196">
        <v>7.33</v>
      </c>
      <c r="AT25" s="196">
        <v>13.95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10.86</v>
      </c>
      <c r="D26" s="196">
        <v>0</v>
      </c>
      <c r="E26" s="196">
        <v>0</v>
      </c>
      <c r="F26" s="196">
        <v>14.26</v>
      </c>
      <c r="G26" s="196">
        <v>0</v>
      </c>
      <c r="H26" s="196">
        <v>0</v>
      </c>
      <c r="I26" s="196">
        <v>6.89</v>
      </c>
      <c r="J26" s="196">
        <v>0</v>
      </c>
      <c r="K26" s="196">
        <v>4.68</v>
      </c>
      <c r="L26" s="196">
        <v>475.3</v>
      </c>
      <c r="M26" s="196">
        <v>1</v>
      </c>
      <c r="N26" s="196">
        <v>1.29</v>
      </c>
      <c r="O26" s="196">
        <v>0</v>
      </c>
      <c r="P26" s="196">
        <v>1.49</v>
      </c>
      <c r="Q26" s="196">
        <v>3.41</v>
      </c>
      <c r="R26" s="196">
        <v>7.22</v>
      </c>
      <c r="S26" s="196">
        <v>4.24</v>
      </c>
      <c r="T26" s="196">
        <v>0</v>
      </c>
      <c r="U26" s="196">
        <v>0.91</v>
      </c>
      <c r="V26" s="196">
        <v>6.36</v>
      </c>
      <c r="W26" s="196">
        <v>0.49</v>
      </c>
      <c r="X26" s="196">
        <v>3.33</v>
      </c>
      <c r="Y26" s="196">
        <v>0</v>
      </c>
      <c r="Z26" s="196">
        <v>58.4</v>
      </c>
      <c r="AA26" s="196">
        <v>19.95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2.58</v>
      </c>
      <c r="AS26" s="196">
        <v>7.33</v>
      </c>
      <c r="AT26" s="196">
        <v>13.95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10.73</v>
      </c>
      <c r="D27" s="196">
        <v>0</v>
      </c>
      <c r="E27" s="196">
        <v>0</v>
      </c>
      <c r="F27" s="196">
        <v>14.19</v>
      </c>
      <c r="G27" s="196">
        <v>0</v>
      </c>
      <c r="H27" s="196">
        <v>0</v>
      </c>
      <c r="I27" s="196">
        <v>6.89</v>
      </c>
      <c r="J27" s="196">
        <v>0</v>
      </c>
      <c r="K27" s="196">
        <v>0.17</v>
      </c>
      <c r="L27" s="196">
        <v>475.3</v>
      </c>
      <c r="M27" s="196">
        <v>1</v>
      </c>
      <c r="N27" s="196">
        <v>1.29</v>
      </c>
      <c r="O27" s="196">
        <v>0</v>
      </c>
      <c r="P27" s="196">
        <v>1.49</v>
      </c>
      <c r="Q27" s="196">
        <v>3.41</v>
      </c>
      <c r="R27" s="196">
        <v>0.46</v>
      </c>
      <c r="S27" s="196">
        <v>4.24</v>
      </c>
      <c r="T27" s="196">
        <v>0</v>
      </c>
      <c r="U27" s="196">
        <v>0.91</v>
      </c>
      <c r="V27" s="196">
        <v>0.23</v>
      </c>
      <c r="W27" s="196">
        <v>0.49</v>
      </c>
      <c r="X27" s="196">
        <v>3.33</v>
      </c>
      <c r="Y27" s="196">
        <v>0</v>
      </c>
      <c r="Z27" s="196">
        <v>2.76</v>
      </c>
      <c r="AA27" s="196">
        <v>0.98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2.58</v>
      </c>
      <c r="AS27" s="196">
        <v>7.33</v>
      </c>
      <c r="AT27" s="196">
        <v>13.95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10.73</v>
      </c>
      <c r="D28" s="196">
        <v>0</v>
      </c>
      <c r="E28" s="196">
        <v>0</v>
      </c>
      <c r="F28" s="196">
        <v>14.19</v>
      </c>
      <c r="G28" s="196">
        <v>0</v>
      </c>
      <c r="H28" s="196">
        <v>0</v>
      </c>
      <c r="I28" s="196">
        <v>6.89</v>
      </c>
      <c r="J28" s="196">
        <v>0</v>
      </c>
      <c r="K28" s="196">
        <v>0.17</v>
      </c>
      <c r="L28" s="196">
        <v>475.3</v>
      </c>
      <c r="M28" s="196">
        <v>1</v>
      </c>
      <c r="N28" s="196">
        <v>1.29</v>
      </c>
      <c r="O28" s="196">
        <v>0</v>
      </c>
      <c r="P28" s="196">
        <v>1.49</v>
      </c>
      <c r="Q28" s="196">
        <v>3.41</v>
      </c>
      <c r="R28" s="196">
        <v>0.46</v>
      </c>
      <c r="S28" s="196">
        <v>4.24</v>
      </c>
      <c r="T28" s="196">
        <v>0</v>
      </c>
      <c r="U28" s="196">
        <v>0.91</v>
      </c>
      <c r="V28" s="196">
        <v>0.23</v>
      </c>
      <c r="W28" s="196">
        <v>0.49</v>
      </c>
      <c r="X28" s="196">
        <v>3.33</v>
      </c>
      <c r="Y28" s="196">
        <v>0</v>
      </c>
      <c r="Z28" s="196">
        <v>2.76</v>
      </c>
      <c r="AA28" s="196">
        <v>0.98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2.58</v>
      </c>
      <c r="AS28" s="196">
        <v>7.33</v>
      </c>
      <c r="AT28" s="196">
        <v>13.95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10.73</v>
      </c>
      <c r="D29" s="196">
        <v>0</v>
      </c>
      <c r="E29" s="196">
        <v>0</v>
      </c>
      <c r="F29" s="196">
        <v>14.19</v>
      </c>
      <c r="G29" s="196">
        <v>0</v>
      </c>
      <c r="H29" s="196">
        <v>0</v>
      </c>
      <c r="I29" s="196">
        <v>6.89</v>
      </c>
      <c r="J29" s="196">
        <v>0</v>
      </c>
      <c r="K29" s="196">
        <v>0.17</v>
      </c>
      <c r="L29" s="196">
        <v>475.3</v>
      </c>
      <c r="M29" s="196">
        <v>1</v>
      </c>
      <c r="N29" s="196">
        <v>1.29</v>
      </c>
      <c r="O29" s="196">
        <v>0</v>
      </c>
      <c r="P29" s="196">
        <v>1.49</v>
      </c>
      <c r="Q29" s="196">
        <v>3.42</v>
      </c>
      <c r="R29" s="196">
        <v>3.9</v>
      </c>
      <c r="S29" s="196">
        <v>5.61</v>
      </c>
      <c r="T29" s="196">
        <v>0</v>
      </c>
      <c r="U29" s="196">
        <v>0.91</v>
      </c>
      <c r="V29" s="196">
        <v>0.23</v>
      </c>
      <c r="W29" s="196">
        <v>0.49</v>
      </c>
      <c r="X29" s="196">
        <v>3.33</v>
      </c>
      <c r="Y29" s="196">
        <v>0</v>
      </c>
      <c r="Z29" s="196">
        <v>2.76</v>
      </c>
      <c r="AA29" s="196">
        <v>0.98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2.58</v>
      </c>
      <c r="AS29" s="196">
        <v>7.33</v>
      </c>
      <c r="AT29" s="196">
        <v>13.95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10.73</v>
      </c>
      <c r="D30" s="196">
        <v>0</v>
      </c>
      <c r="E30" s="196">
        <v>0</v>
      </c>
      <c r="F30" s="196">
        <v>14.19</v>
      </c>
      <c r="G30" s="196">
        <v>0</v>
      </c>
      <c r="H30" s="196">
        <v>0</v>
      </c>
      <c r="I30" s="196">
        <v>6.89</v>
      </c>
      <c r="J30" s="196">
        <v>0</v>
      </c>
      <c r="K30" s="196">
        <v>0.17</v>
      </c>
      <c r="L30" s="196">
        <v>475.3</v>
      </c>
      <c r="M30" s="196">
        <v>1</v>
      </c>
      <c r="N30" s="196">
        <v>1.29</v>
      </c>
      <c r="O30" s="196">
        <v>0</v>
      </c>
      <c r="P30" s="196">
        <v>1.49</v>
      </c>
      <c r="Q30" s="196">
        <v>3.42</v>
      </c>
      <c r="R30" s="196">
        <v>2.64</v>
      </c>
      <c r="S30" s="196">
        <v>5.01</v>
      </c>
      <c r="T30" s="196">
        <v>0</v>
      </c>
      <c r="U30" s="196">
        <v>0.91</v>
      </c>
      <c r="V30" s="196">
        <v>0.23</v>
      </c>
      <c r="W30" s="196">
        <v>0.49</v>
      </c>
      <c r="X30" s="196">
        <v>3.33</v>
      </c>
      <c r="Y30" s="196">
        <v>0</v>
      </c>
      <c r="Z30" s="196">
        <v>2.76</v>
      </c>
      <c r="AA30" s="196">
        <v>0.98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2.58</v>
      </c>
      <c r="AS30" s="196">
        <v>7.33</v>
      </c>
      <c r="AT30" s="196">
        <v>13.95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10.73</v>
      </c>
      <c r="D31" s="196">
        <v>0</v>
      </c>
      <c r="E31" s="196">
        <v>0</v>
      </c>
      <c r="F31" s="196">
        <v>14.19</v>
      </c>
      <c r="G31" s="196">
        <v>0</v>
      </c>
      <c r="H31" s="196">
        <v>0</v>
      </c>
      <c r="I31" s="196">
        <v>6.89</v>
      </c>
      <c r="J31" s="196">
        <v>0</v>
      </c>
      <c r="K31" s="196">
        <v>0.17</v>
      </c>
      <c r="L31" s="196">
        <v>475.3</v>
      </c>
      <c r="M31" s="196">
        <v>1</v>
      </c>
      <c r="N31" s="196">
        <v>1.29</v>
      </c>
      <c r="O31" s="196">
        <v>0</v>
      </c>
      <c r="P31" s="196">
        <v>1.49</v>
      </c>
      <c r="Q31" s="196">
        <v>3.42</v>
      </c>
      <c r="R31" s="196">
        <v>0.46</v>
      </c>
      <c r="S31" s="196">
        <v>4.24</v>
      </c>
      <c r="T31" s="196">
        <v>0</v>
      </c>
      <c r="U31" s="196">
        <v>0.91</v>
      </c>
      <c r="V31" s="196">
        <v>0.23</v>
      </c>
      <c r="W31" s="196">
        <v>0.49</v>
      </c>
      <c r="X31" s="196">
        <v>3.33</v>
      </c>
      <c r="Y31" s="196">
        <v>0</v>
      </c>
      <c r="Z31" s="196">
        <v>2.76</v>
      </c>
      <c r="AA31" s="196">
        <v>0.98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2.58</v>
      </c>
      <c r="AS31" s="196">
        <v>7.33</v>
      </c>
      <c r="AT31" s="196">
        <v>13.95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10.73</v>
      </c>
      <c r="D32" s="196">
        <v>0</v>
      </c>
      <c r="E32" s="196">
        <v>0</v>
      </c>
      <c r="F32" s="196">
        <v>14.19</v>
      </c>
      <c r="G32" s="196">
        <v>0</v>
      </c>
      <c r="H32" s="196">
        <v>0</v>
      </c>
      <c r="I32" s="196">
        <v>6.89</v>
      </c>
      <c r="J32" s="196">
        <v>0</v>
      </c>
      <c r="K32" s="196">
        <v>0.17</v>
      </c>
      <c r="L32" s="196">
        <v>475.3</v>
      </c>
      <c r="M32" s="196">
        <v>1</v>
      </c>
      <c r="N32" s="196">
        <v>1.29</v>
      </c>
      <c r="O32" s="196">
        <v>0</v>
      </c>
      <c r="P32" s="196">
        <v>1.49</v>
      </c>
      <c r="Q32" s="196">
        <v>3.42</v>
      </c>
      <c r="R32" s="196">
        <v>0.46</v>
      </c>
      <c r="S32" s="196">
        <v>4.24</v>
      </c>
      <c r="T32" s="196">
        <v>0</v>
      </c>
      <c r="U32" s="196">
        <v>0.91</v>
      </c>
      <c r="V32" s="196">
        <v>0.23</v>
      </c>
      <c r="W32" s="196">
        <v>0.49</v>
      </c>
      <c r="X32" s="196">
        <v>3.33</v>
      </c>
      <c r="Y32" s="196">
        <v>0</v>
      </c>
      <c r="Z32" s="196">
        <v>2.76</v>
      </c>
      <c r="AA32" s="196">
        <v>0.98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2.58</v>
      </c>
      <c r="AS32" s="196">
        <v>7.33</v>
      </c>
      <c r="AT32" s="196">
        <v>13.95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10.73</v>
      </c>
      <c r="D33" s="196">
        <v>0</v>
      </c>
      <c r="E33" s="196">
        <v>0</v>
      </c>
      <c r="F33" s="196">
        <v>14.19</v>
      </c>
      <c r="G33" s="196">
        <v>0</v>
      </c>
      <c r="H33" s="196">
        <v>0</v>
      </c>
      <c r="I33" s="196">
        <v>6.89</v>
      </c>
      <c r="J33" s="196">
        <v>0</v>
      </c>
      <c r="K33" s="196">
        <v>4.68</v>
      </c>
      <c r="L33" s="196">
        <v>475.3</v>
      </c>
      <c r="M33" s="196">
        <v>1</v>
      </c>
      <c r="N33" s="196">
        <v>1.29</v>
      </c>
      <c r="O33" s="196">
        <v>0</v>
      </c>
      <c r="P33" s="196">
        <v>1.49</v>
      </c>
      <c r="Q33" s="196">
        <v>3.42</v>
      </c>
      <c r="R33" s="196">
        <v>7.22</v>
      </c>
      <c r="S33" s="196">
        <v>4.24</v>
      </c>
      <c r="T33" s="196">
        <v>0</v>
      </c>
      <c r="U33" s="196">
        <v>0.91</v>
      </c>
      <c r="V33" s="196">
        <v>0.23</v>
      </c>
      <c r="W33" s="196">
        <v>0.49</v>
      </c>
      <c r="X33" s="196">
        <v>3.33</v>
      </c>
      <c r="Y33" s="196">
        <v>0</v>
      </c>
      <c r="Z33" s="196">
        <v>2.76</v>
      </c>
      <c r="AA33" s="196">
        <v>19.95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2.58</v>
      </c>
      <c r="AS33" s="196">
        <v>7.33</v>
      </c>
      <c r="AT33" s="196">
        <v>13.95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10.73</v>
      </c>
      <c r="D34" s="196">
        <v>0</v>
      </c>
      <c r="E34" s="196">
        <v>0</v>
      </c>
      <c r="F34" s="196">
        <v>14.19</v>
      </c>
      <c r="G34" s="196">
        <v>0</v>
      </c>
      <c r="H34" s="196">
        <v>0</v>
      </c>
      <c r="I34" s="196">
        <v>6.89</v>
      </c>
      <c r="J34" s="196">
        <v>0</v>
      </c>
      <c r="K34" s="196">
        <v>4.68</v>
      </c>
      <c r="L34" s="196">
        <v>475.3</v>
      </c>
      <c r="M34" s="196">
        <v>1</v>
      </c>
      <c r="N34" s="196">
        <v>1.29</v>
      </c>
      <c r="O34" s="196">
        <v>0</v>
      </c>
      <c r="P34" s="196">
        <v>1.49</v>
      </c>
      <c r="Q34" s="196">
        <v>3.42</v>
      </c>
      <c r="R34" s="196">
        <v>7.22</v>
      </c>
      <c r="S34" s="196">
        <v>4.24</v>
      </c>
      <c r="T34" s="196">
        <v>0</v>
      </c>
      <c r="U34" s="196">
        <v>0.91</v>
      </c>
      <c r="V34" s="196">
        <v>0.23</v>
      </c>
      <c r="W34" s="196">
        <v>0.49</v>
      </c>
      <c r="X34" s="196">
        <v>3.33</v>
      </c>
      <c r="Y34" s="196">
        <v>0</v>
      </c>
      <c r="Z34" s="196">
        <v>2.76</v>
      </c>
      <c r="AA34" s="196">
        <v>19.95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2.58</v>
      </c>
      <c r="AS34" s="196">
        <v>7.33</v>
      </c>
      <c r="AT34" s="196">
        <v>13.95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10.63</v>
      </c>
      <c r="D35" s="196">
        <v>0</v>
      </c>
      <c r="E35" s="196">
        <v>0</v>
      </c>
      <c r="F35" s="196">
        <v>14.19</v>
      </c>
      <c r="G35" s="196">
        <v>0</v>
      </c>
      <c r="H35" s="196">
        <v>0</v>
      </c>
      <c r="I35" s="196">
        <v>6.89</v>
      </c>
      <c r="J35" s="196">
        <v>0</v>
      </c>
      <c r="K35" s="196">
        <v>4.68</v>
      </c>
      <c r="L35" s="196">
        <v>475.3</v>
      </c>
      <c r="M35" s="196">
        <v>1</v>
      </c>
      <c r="N35" s="196">
        <v>1.29</v>
      </c>
      <c r="O35" s="196">
        <v>0</v>
      </c>
      <c r="P35" s="196">
        <v>1.49</v>
      </c>
      <c r="Q35" s="196">
        <v>3.41</v>
      </c>
      <c r="R35" s="196">
        <v>7.22</v>
      </c>
      <c r="S35" s="196">
        <v>4.24</v>
      </c>
      <c r="T35" s="196">
        <v>0</v>
      </c>
      <c r="U35" s="196">
        <v>0.91</v>
      </c>
      <c r="V35" s="196">
        <v>0.23</v>
      </c>
      <c r="W35" s="196">
        <v>0.49</v>
      </c>
      <c r="X35" s="196">
        <v>3.33</v>
      </c>
      <c r="Y35" s="196">
        <v>0</v>
      </c>
      <c r="Z35" s="196">
        <v>2.76</v>
      </c>
      <c r="AA35" s="196">
        <v>19.95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2.58</v>
      </c>
      <c r="AS35" s="196">
        <v>7.33</v>
      </c>
      <c r="AT35" s="196">
        <v>13.95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10.63</v>
      </c>
      <c r="D36" s="196">
        <v>0</v>
      </c>
      <c r="E36" s="196">
        <v>0</v>
      </c>
      <c r="F36" s="196">
        <v>14.19</v>
      </c>
      <c r="G36" s="196">
        <v>0</v>
      </c>
      <c r="H36" s="196">
        <v>0</v>
      </c>
      <c r="I36" s="196">
        <v>6.89</v>
      </c>
      <c r="J36" s="196">
        <v>0</v>
      </c>
      <c r="K36" s="196">
        <v>4.68</v>
      </c>
      <c r="L36" s="196">
        <v>475.3</v>
      </c>
      <c r="M36" s="196">
        <v>1</v>
      </c>
      <c r="N36" s="196">
        <v>1.29</v>
      </c>
      <c r="O36" s="196">
        <v>0</v>
      </c>
      <c r="P36" s="196">
        <v>1.49</v>
      </c>
      <c r="Q36" s="196">
        <v>3.41</v>
      </c>
      <c r="R36" s="196">
        <v>7.22</v>
      </c>
      <c r="S36" s="196">
        <v>4.24</v>
      </c>
      <c r="T36" s="196">
        <v>0</v>
      </c>
      <c r="U36" s="196">
        <v>0.91</v>
      </c>
      <c r="V36" s="196">
        <v>0.23</v>
      </c>
      <c r="W36" s="196">
        <v>0.49</v>
      </c>
      <c r="X36" s="196">
        <v>3.33</v>
      </c>
      <c r="Y36" s="196">
        <v>0</v>
      </c>
      <c r="Z36" s="196">
        <v>2.76</v>
      </c>
      <c r="AA36" s="196">
        <v>19.95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2.58</v>
      </c>
      <c r="AS36" s="196">
        <v>7.33</v>
      </c>
      <c r="AT36" s="196">
        <v>13.95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10.63</v>
      </c>
      <c r="D37" s="196">
        <v>0</v>
      </c>
      <c r="E37" s="196">
        <v>0</v>
      </c>
      <c r="F37" s="196">
        <v>14.19</v>
      </c>
      <c r="G37" s="196">
        <v>0</v>
      </c>
      <c r="H37" s="196">
        <v>0</v>
      </c>
      <c r="I37" s="196">
        <v>6.89</v>
      </c>
      <c r="J37" s="196">
        <v>0</v>
      </c>
      <c r="K37" s="196">
        <v>4.68</v>
      </c>
      <c r="L37" s="196">
        <v>475.3</v>
      </c>
      <c r="M37" s="196">
        <v>1</v>
      </c>
      <c r="N37" s="196">
        <v>1.29</v>
      </c>
      <c r="O37" s="196">
        <v>0</v>
      </c>
      <c r="P37" s="196">
        <v>1.49</v>
      </c>
      <c r="Q37" s="196">
        <v>3.41</v>
      </c>
      <c r="R37" s="196">
        <v>7.22</v>
      </c>
      <c r="S37" s="196">
        <v>4.24</v>
      </c>
      <c r="T37" s="196">
        <v>0</v>
      </c>
      <c r="U37" s="196">
        <v>0.91</v>
      </c>
      <c r="V37" s="196">
        <v>0.23</v>
      </c>
      <c r="W37" s="196">
        <v>0.49</v>
      </c>
      <c r="X37" s="196">
        <v>3.33</v>
      </c>
      <c r="Y37" s="196">
        <v>0</v>
      </c>
      <c r="Z37" s="196">
        <v>2.76</v>
      </c>
      <c r="AA37" s="196">
        <v>19.95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12.79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2.58</v>
      </c>
      <c r="AS37" s="196">
        <v>7.33</v>
      </c>
      <c r="AT37" s="196">
        <v>13.95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10.63</v>
      </c>
      <c r="D38" s="196">
        <v>0</v>
      </c>
      <c r="E38" s="196">
        <v>0</v>
      </c>
      <c r="F38" s="196">
        <v>14.19</v>
      </c>
      <c r="G38" s="196">
        <v>0</v>
      </c>
      <c r="H38" s="196">
        <v>0</v>
      </c>
      <c r="I38" s="196">
        <v>6.89</v>
      </c>
      <c r="J38" s="196">
        <v>0</v>
      </c>
      <c r="K38" s="196">
        <v>4.68</v>
      </c>
      <c r="L38" s="196">
        <v>475.3</v>
      </c>
      <c r="M38" s="196">
        <v>1</v>
      </c>
      <c r="N38" s="196">
        <v>1.29</v>
      </c>
      <c r="O38" s="196">
        <v>0</v>
      </c>
      <c r="P38" s="196">
        <v>1.49</v>
      </c>
      <c r="Q38" s="196">
        <v>3.41</v>
      </c>
      <c r="R38" s="196">
        <v>7.22</v>
      </c>
      <c r="S38" s="196">
        <v>4.24</v>
      </c>
      <c r="T38" s="196">
        <v>0</v>
      </c>
      <c r="U38" s="196">
        <v>0.91</v>
      </c>
      <c r="V38" s="196">
        <v>0.23</v>
      </c>
      <c r="W38" s="196">
        <v>0.49</v>
      </c>
      <c r="X38" s="196">
        <v>3.33</v>
      </c>
      <c r="Y38" s="196">
        <v>0</v>
      </c>
      <c r="Z38" s="196">
        <v>2.76</v>
      </c>
      <c r="AA38" s="196">
        <v>19.95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12.79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2.58</v>
      </c>
      <c r="AS38" s="196">
        <v>7.33</v>
      </c>
      <c r="AT38" s="196">
        <v>13.95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10.63</v>
      </c>
      <c r="D39" s="196">
        <v>0</v>
      </c>
      <c r="E39" s="196">
        <v>0</v>
      </c>
      <c r="F39" s="196">
        <v>14.19</v>
      </c>
      <c r="G39" s="196">
        <v>0</v>
      </c>
      <c r="H39" s="196">
        <v>0</v>
      </c>
      <c r="I39" s="196">
        <v>6.89</v>
      </c>
      <c r="J39" s="196">
        <v>0</v>
      </c>
      <c r="K39" s="196">
        <v>0.17</v>
      </c>
      <c r="L39" s="196">
        <v>475.3</v>
      </c>
      <c r="M39" s="196">
        <v>1</v>
      </c>
      <c r="N39" s="196">
        <v>1.29</v>
      </c>
      <c r="O39" s="196">
        <v>0</v>
      </c>
      <c r="P39" s="196">
        <v>1.49</v>
      </c>
      <c r="Q39" s="196">
        <v>3.41</v>
      </c>
      <c r="R39" s="196">
        <v>7.22</v>
      </c>
      <c r="S39" s="196">
        <v>4.24</v>
      </c>
      <c r="T39" s="196">
        <v>0</v>
      </c>
      <c r="U39" s="196">
        <v>0.91</v>
      </c>
      <c r="V39" s="196">
        <v>0.23</v>
      </c>
      <c r="W39" s="196">
        <v>0.49</v>
      </c>
      <c r="X39" s="196">
        <v>3.33</v>
      </c>
      <c r="Y39" s="196">
        <v>0</v>
      </c>
      <c r="Z39" s="196">
        <v>2.76</v>
      </c>
      <c r="AA39" s="196">
        <v>19.95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12.79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2.58</v>
      </c>
      <c r="AS39" s="196">
        <v>7.33</v>
      </c>
      <c r="AT39" s="196">
        <v>13.95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10.63</v>
      </c>
      <c r="D40" s="196">
        <v>0</v>
      </c>
      <c r="E40" s="196">
        <v>0</v>
      </c>
      <c r="F40" s="196">
        <v>14.19</v>
      </c>
      <c r="G40" s="196">
        <v>0</v>
      </c>
      <c r="H40" s="196">
        <v>0</v>
      </c>
      <c r="I40" s="196">
        <v>6.89</v>
      </c>
      <c r="J40" s="196">
        <v>0</v>
      </c>
      <c r="K40" s="196">
        <v>0.17</v>
      </c>
      <c r="L40" s="196">
        <v>475.3</v>
      </c>
      <c r="M40" s="196">
        <v>1</v>
      </c>
      <c r="N40" s="196">
        <v>1.29</v>
      </c>
      <c r="O40" s="196">
        <v>0</v>
      </c>
      <c r="P40" s="196">
        <v>1.49</v>
      </c>
      <c r="Q40" s="196">
        <v>3.41</v>
      </c>
      <c r="R40" s="196">
        <v>7.22</v>
      </c>
      <c r="S40" s="196">
        <v>4.24</v>
      </c>
      <c r="T40" s="196">
        <v>0</v>
      </c>
      <c r="U40" s="196">
        <v>0.91</v>
      </c>
      <c r="V40" s="196">
        <v>0.23</v>
      </c>
      <c r="W40" s="196">
        <v>0.49</v>
      </c>
      <c r="X40" s="196">
        <v>3.33</v>
      </c>
      <c r="Y40" s="196">
        <v>0</v>
      </c>
      <c r="Z40" s="196">
        <v>2.76</v>
      </c>
      <c r="AA40" s="196">
        <v>19.95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2.58</v>
      </c>
      <c r="AS40" s="196">
        <v>7.33</v>
      </c>
      <c r="AT40" s="196">
        <v>13.95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10.63</v>
      </c>
      <c r="D41" s="196">
        <v>0</v>
      </c>
      <c r="E41" s="196">
        <v>0</v>
      </c>
      <c r="F41" s="196">
        <v>14.16</v>
      </c>
      <c r="G41" s="196">
        <v>0</v>
      </c>
      <c r="H41" s="196">
        <v>0</v>
      </c>
      <c r="I41" s="196">
        <v>6.89</v>
      </c>
      <c r="J41" s="196">
        <v>0</v>
      </c>
      <c r="K41" s="196">
        <v>0.17</v>
      </c>
      <c r="L41" s="196">
        <v>475.3</v>
      </c>
      <c r="M41" s="196">
        <v>1</v>
      </c>
      <c r="N41" s="196">
        <v>1.29</v>
      </c>
      <c r="O41" s="196">
        <v>0</v>
      </c>
      <c r="P41" s="196">
        <v>1.49</v>
      </c>
      <c r="Q41" s="196">
        <v>3.41</v>
      </c>
      <c r="R41" s="196">
        <v>0.46</v>
      </c>
      <c r="S41" s="196">
        <v>4.24</v>
      </c>
      <c r="T41" s="196">
        <v>0</v>
      </c>
      <c r="U41" s="196">
        <v>0.91</v>
      </c>
      <c r="V41" s="196">
        <v>0.23</v>
      </c>
      <c r="W41" s="196">
        <v>0.49</v>
      </c>
      <c r="X41" s="196">
        <v>3.33</v>
      </c>
      <c r="Y41" s="196">
        <v>0</v>
      </c>
      <c r="Z41" s="196">
        <v>2.76</v>
      </c>
      <c r="AA41" s="196">
        <v>0.98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2.58</v>
      </c>
      <c r="AS41" s="196">
        <v>7.33</v>
      </c>
      <c r="AT41" s="196">
        <v>13.95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10.63</v>
      </c>
      <c r="D42" s="196">
        <v>0</v>
      </c>
      <c r="E42" s="196">
        <v>0</v>
      </c>
      <c r="F42" s="196">
        <v>14.16</v>
      </c>
      <c r="G42" s="196">
        <v>0</v>
      </c>
      <c r="H42" s="196">
        <v>0</v>
      </c>
      <c r="I42" s="196">
        <v>6.89</v>
      </c>
      <c r="J42" s="196">
        <v>0</v>
      </c>
      <c r="K42" s="196">
        <v>0.17</v>
      </c>
      <c r="L42" s="196">
        <v>475.3</v>
      </c>
      <c r="M42" s="196">
        <v>1</v>
      </c>
      <c r="N42" s="196">
        <v>1.29</v>
      </c>
      <c r="O42" s="196">
        <v>0</v>
      </c>
      <c r="P42" s="196">
        <v>1.49</v>
      </c>
      <c r="Q42" s="196">
        <v>3.41</v>
      </c>
      <c r="R42" s="196">
        <v>0.46</v>
      </c>
      <c r="S42" s="196">
        <v>4.24</v>
      </c>
      <c r="T42" s="196">
        <v>0</v>
      </c>
      <c r="U42" s="196">
        <v>0.91</v>
      </c>
      <c r="V42" s="196">
        <v>0.23</v>
      </c>
      <c r="W42" s="196">
        <v>0.49</v>
      </c>
      <c r="X42" s="196">
        <v>3.33</v>
      </c>
      <c r="Y42" s="196">
        <v>0</v>
      </c>
      <c r="Z42" s="196">
        <v>2.76</v>
      </c>
      <c r="AA42" s="196">
        <v>0.98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2.58</v>
      </c>
      <c r="AS42" s="196">
        <v>7.33</v>
      </c>
      <c r="AT42" s="196">
        <v>13.95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6.61</v>
      </c>
      <c r="D43" s="196">
        <v>0</v>
      </c>
      <c r="E43" s="196">
        <v>0</v>
      </c>
      <c r="F43" s="196">
        <v>14.06</v>
      </c>
      <c r="G43" s="196">
        <v>0</v>
      </c>
      <c r="H43" s="196">
        <v>0</v>
      </c>
      <c r="I43" s="196">
        <v>6.89</v>
      </c>
      <c r="J43" s="196">
        <v>0</v>
      </c>
      <c r="K43" s="196">
        <v>0.17</v>
      </c>
      <c r="L43" s="196">
        <v>475.3</v>
      </c>
      <c r="M43" s="196">
        <v>1</v>
      </c>
      <c r="N43" s="196">
        <v>1.29</v>
      </c>
      <c r="O43" s="196">
        <v>0</v>
      </c>
      <c r="P43" s="196">
        <v>1.49</v>
      </c>
      <c r="Q43" s="196">
        <v>3.41</v>
      </c>
      <c r="R43" s="196">
        <v>0.46</v>
      </c>
      <c r="S43" s="196">
        <v>4.24</v>
      </c>
      <c r="T43" s="196">
        <v>0</v>
      </c>
      <c r="U43" s="196">
        <v>0.91</v>
      </c>
      <c r="V43" s="196">
        <v>0.23</v>
      </c>
      <c r="W43" s="196">
        <v>0.49</v>
      </c>
      <c r="X43" s="196">
        <v>3.33</v>
      </c>
      <c r="Y43" s="196">
        <v>0</v>
      </c>
      <c r="Z43" s="196">
        <v>2.76</v>
      </c>
      <c r="AA43" s="196">
        <v>0.98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2.58</v>
      </c>
      <c r="AS43" s="196">
        <v>7.33</v>
      </c>
      <c r="AT43" s="196">
        <v>13.95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6.61</v>
      </c>
      <c r="D44" s="196">
        <v>0</v>
      </c>
      <c r="E44" s="196">
        <v>0</v>
      </c>
      <c r="F44" s="196">
        <v>14.06</v>
      </c>
      <c r="G44" s="196">
        <v>0</v>
      </c>
      <c r="H44" s="196">
        <v>0</v>
      </c>
      <c r="I44" s="196">
        <v>6.89</v>
      </c>
      <c r="J44" s="196">
        <v>0</v>
      </c>
      <c r="K44" s="196">
        <v>0.17</v>
      </c>
      <c r="L44" s="196">
        <v>475.3</v>
      </c>
      <c r="M44" s="196">
        <v>1</v>
      </c>
      <c r="N44" s="196">
        <v>1.29</v>
      </c>
      <c r="O44" s="196">
        <v>0</v>
      </c>
      <c r="P44" s="196">
        <v>1.49</v>
      </c>
      <c r="Q44" s="196">
        <v>3.41</v>
      </c>
      <c r="R44" s="196">
        <v>0.46</v>
      </c>
      <c r="S44" s="196">
        <v>4.24</v>
      </c>
      <c r="T44" s="196">
        <v>0</v>
      </c>
      <c r="U44" s="196">
        <v>0.91</v>
      </c>
      <c r="V44" s="196">
        <v>0.23</v>
      </c>
      <c r="W44" s="196">
        <v>0.49</v>
      </c>
      <c r="X44" s="196">
        <v>3.33</v>
      </c>
      <c r="Y44" s="196">
        <v>0</v>
      </c>
      <c r="Z44" s="196">
        <v>2.76</v>
      </c>
      <c r="AA44" s="196">
        <v>0.98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2.58</v>
      </c>
      <c r="AS44" s="196">
        <v>7.33</v>
      </c>
      <c r="AT44" s="196">
        <v>13.95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6.61</v>
      </c>
      <c r="D45" s="196">
        <v>0</v>
      </c>
      <c r="E45" s="196">
        <v>0</v>
      </c>
      <c r="F45" s="196">
        <v>14.06</v>
      </c>
      <c r="G45" s="196">
        <v>0</v>
      </c>
      <c r="H45" s="196">
        <v>0</v>
      </c>
      <c r="I45" s="196">
        <v>6.89</v>
      </c>
      <c r="J45" s="196">
        <v>0</v>
      </c>
      <c r="K45" s="196">
        <v>0.17</v>
      </c>
      <c r="L45" s="196">
        <v>475.3</v>
      </c>
      <c r="M45" s="196">
        <v>1</v>
      </c>
      <c r="N45" s="196">
        <v>1.29</v>
      </c>
      <c r="O45" s="196">
        <v>0</v>
      </c>
      <c r="P45" s="196">
        <v>1.49</v>
      </c>
      <c r="Q45" s="196">
        <v>3.41</v>
      </c>
      <c r="R45" s="196">
        <v>0.46</v>
      </c>
      <c r="S45" s="196">
        <v>4.24</v>
      </c>
      <c r="T45" s="196">
        <v>0</v>
      </c>
      <c r="U45" s="196">
        <v>0.91</v>
      </c>
      <c r="V45" s="196">
        <v>0.23</v>
      </c>
      <c r="W45" s="196">
        <v>0.49</v>
      </c>
      <c r="X45" s="196">
        <v>3.33</v>
      </c>
      <c r="Y45" s="196">
        <v>0</v>
      </c>
      <c r="Z45" s="196">
        <v>2.76</v>
      </c>
      <c r="AA45" s="196">
        <v>0.98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2.58</v>
      </c>
      <c r="AS45" s="196">
        <v>7.33</v>
      </c>
      <c r="AT45" s="196">
        <v>13.95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6.61</v>
      </c>
      <c r="D46" s="196">
        <v>0</v>
      </c>
      <c r="E46" s="196">
        <v>0</v>
      </c>
      <c r="F46" s="196">
        <v>14.06</v>
      </c>
      <c r="G46" s="196">
        <v>0</v>
      </c>
      <c r="H46" s="196">
        <v>0</v>
      </c>
      <c r="I46" s="196">
        <v>6.89</v>
      </c>
      <c r="J46" s="196">
        <v>0</v>
      </c>
      <c r="K46" s="196">
        <v>0.17</v>
      </c>
      <c r="L46" s="196">
        <v>475.3</v>
      </c>
      <c r="M46" s="196">
        <v>1</v>
      </c>
      <c r="N46" s="196">
        <v>1.29</v>
      </c>
      <c r="O46" s="196">
        <v>0</v>
      </c>
      <c r="P46" s="196">
        <v>1.49</v>
      </c>
      <c r="Q46" s="196">
        <v>3.41</v>
      </c>
      <c r="R46" s="196">
        <v>0.46</v>
      </c>
      <c r="S46" s="196">
        <v>4.24</v>
      </c>
      <c r="T46" s="196">
        <v>0</v>
      </c>
      <c r="U46" s="196">
        <v>0.91</v>
      </c>
      <c r="V46" s="196">
        <v>0.23</v>
      </c>
      <c r="W46" s="196">
        <v>0.49</v>
      </c>
      <c r="X46" s="196">
        <v>3.33</v>
      </c>
      <c r="Y46" s="196">
        <v>0</v>
      </c>
      <c r="Z46" s="196">
        <v>2.76</v>
      </c>
      <c r="AA46" s="196">
        <v>0.98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2.58</v>
      </c>
      <c r="AS46" s="196">
        <v>7.33</v>
      </c>
      <c r="AT46" s="196">
        <v>13.95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6.61</v>
      </c>
      <c r="D47" s="196">
        <v>0</v>
      </c>
      <c r="E47" s="196">
        <v>0</v>
      </c>
      <c r="F47" s="196">
        <v>14.06</v>
      </c>
      <c r="G47" s="196">
        <v>0</v>
      </c>
      <c r="H47" s="196">
        <v>0</v>
      </c>
      <c r="I47" s="196">
        <v>6.89</v>
      </c>
      <c r="J47" s="196">
        <v>0</v>
      </c>
      <c r="K47" s="196">
        <v>0.17</v>
      </c>
      <c r="L47" s="196">
        <v>475.3</v>
      </c>
      <c r="M47" s="196">
        <v>1</v>
      </c>
      <c r="N47" s="196">
        <v>1.29</v>
      </c>
      <c r="O47" s="196">
        <v>0</v>
      </c>
      <c r="P47" s="196">
        <v>1.49</v>
      </c>
      <c r="Q47" s="196">
        <v>3.41</v>
      </c>
      <c r="R47" s="196">
        <v>0.46</v>
      </c>
      <c r="S47" s="196">
        <v>4.24</v>
      </c>
      <c r="T47" s="196">
        <v>0</v>
      </c>
      <c r="U47" s="196">
        <v>0.91</v>
      </c>
      <c r="V47" s="196">
        <v>0.23</v>
      </c>
      <c r="W47" s="196">
        <v>0.49</v>
      </c>
      <c r="X47" s="196">
        <v>3.33</v>
      </c>
      <c r="Y47" s="196">
        <v>0</v>
      </c>
      <c r="Z47" s="196">
        <v>2.76</v>
      </c>
      <c r="AA47" s="196">
        <v>0.98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2.58</v>
      </c>
      <c r="AS47" s="196">
        <v>7.33</v>
      </c>
      <c r="AT47" s="196">
        <v>13.95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6.61</v>
      </c>
      <c r="D48" s="196">
        <v>0</v>
      </c>
      <c r="E48" s="196">
        <v>0</v>
      </c>
      <c r="F48" s="196">
        <v>14.06</v>
      </c>
      <c r="G48" s="196">
        <v>0</v>
      </c>
      <c r="H48" s="196">
        <v>0</v>
      </c>
      <c r="I48" s="196">
        <v>6.89</v>
      </c>
      <c r="J48" s="196">
        <v>0</v>
      </c>
      <c r="K48" s="196">
        <v>0.17</v>
      </c>
      <c r="L48" s="196">
        <v>475.3</v>
      </c>
      <c r="M48" s="196">
        <v>1</v>
      </c>
      <c r="N48" s="196">
        <v>1.29</v>
      </c>
      <c r="O48" s="196">
        <v>0</v>
      </c>
      <c r="P48" s="196">
        <v>1.49</v>
      </c>
      <c r="Q48" s="196">
        <v>3.41</v>
      </c>
      <c r="R48" s="196">
        <v>0.46</v>
      </c>
      <c r="S48" s="196">
        <v>4.24</v>
      </c>
      <c r="T48" s="196">
        <v>0</v>
      </c>
      <c r="U48" s="196">
        <v>0.91</v>
      </c>
      <c r="V48" s="196">
        <v>0.23</v>
      </c>
      <c r="W48" s="196">
        <v>0.49</v>
      </c>
      <c r="X48" s="196">
        <v>3.33</v>
      </c>
      <c r="Y48" s="196">
        <v>0</v>
      </c>
      <c r="Z48" s="196">
        <v>2.76</v>
      </c>
      <c r="AA48" s="196">
        <v>0.98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2.58</v>
      </c>
      <c r="AS48" s="196">
        <v>7.33</v>
      </c>
      <c r="AT48" s="196">
        <v>13.95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6.61</v>
      </c>
      <c r="D49" s="196">
        <v>0</v>
      </c>
      <c r="E49" s="196">
        <v>0</v>
      </c>
      <c r="F49" s="196">
        <v>14.06</v>
      </c>
      <c r="G49" s="196">
        <v>0</v>
      </c>
      <c r="H49" s="196">
        <v>0</v>
      </c>
      <c r="I49" s="196">
        <v>6.89</v>
      </c>
      <c r="J49" s="196">
        <v>0</v>
      </c>
      <c r="K49" s="196">
        <v>0.17</v>
      </c>
      <c r="L49" s="196">
        <v>475.3</v>
      </c>
      <c r="M49" s="196">
        <v>1</v>
      </c>
      <c r="N49" s="196">
        <v>1.29</v>
      </c>
      <c r="O49" s="196">
        <v>0</v>
      </c>
      <c r="P49" s="196">
        <v>1.49</v>
      </c>
      <c r="Q49" s="196">
        <v>3.41</v>
      </c>
      <c r="R49" s="196">
        <v>0.46</v>
      </c>
      <c r="S49" s="196">
        <v>4.24</v>
      </c>
      <c r="T49" s="196">
        <v>0</v>
      </c>
      <c r="U49" s="196">
        <v>0.91</v>
      </c>
      <c r="V49" s="196">
        <v>0.23</v>
      </c>
      <c r="W49" s="196">
        <v>0.49</v>
      </c>
      <c r="X49" s="196">
        <v>3.33</v>
      </c>
      <c r="Y49" s="196">
        <v>0</v>
      </c>
      <c r="Z49" s="196">
        <v>2.76</v>
      </c>
      <c r="AA49" s="196">
        <v>0.98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2.58</v>
      </c>
      <c r="AS49" s="196">
        <v>7.33</v>
      </c>
      <c r="AT49" s="196">
        <v>13.95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6.61</v>
      </c>
      <c r="D50" s="196">
        <v>0</v>
      </c>
      <c r="E50" s="196">
        <v>0</v>
      </c>
      <c r="F50" s="196">
        <v>14.06</v>
      </c>
      <c r="G50" s="196">
        <v>0</v>
      </c>
      <c r="H50" s="196">
        <v>0</v>
      </c>
      <c r="I50" s="196">
        <v>6.89</v>
      </c>
      <c r="J50" s="196">
        <v>0</v>
      </c>
      <c r="K50" s="196">
        <v>0.17</v>
      </c>
      <c r="L50" s="196">
        <v>475.3</v>
      </c>
      <c r="M50" s="196">
        <v>1</v>
      </c>
      <c r="N50" s="196">
        <v>1.29</v>
      </c>
      <c r="O50" s="196">
        <v>0</v>
      </c>
      <c r="P50" s="196">
        <v>1.49</v>
      </c>
      <c r="Q50" s="196">
        <v>3.41</v>
      </c>
      <c r="R50" s="196">
        <v>0.46</v>
      </c>
      <c r="S50" s="196">
        <v>4.24</v>
      </c>
      <c r="T50" s="196">
        <v>0</v>
      </c>
      <c r="U50" s="196">
        <v>0.91</v>
      </c>
      <c r="V50" s="196">
        <v>0.23</v>
      </c>
      <c r="W50" s="196">
        <v>0.49</v>
      </c>
      <c r="X50" s="196">
        <v>3.33</v>
      </c>
      <c r="Y50" s="196">
        <v>0</v>
      </c>
      <c r="Z50" s="196">
        <v>2.76</v>
      </c>
      <c r="AA50" s="196">
        <v>0.98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2.58</v>
      </c>
      <c r="AS50" s="196">
        <v>7.33</v>
      </c>
      <c r="AT50" s="196">
        <v>13.95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6.61</v>
      </c>
      <c r="D51" s="196">
        <v>0</v>
      </c>
      <c r="E51" s="196">
        <v>0</v>
      </c>
      <c r="F51" s="196">
        <v>14.06</v>
      </c>
      <c r="G51" s="196">
        <v>0</v>
      </c>
      <c r="H51" s="196">
        <v>0</v>
      </c>
      <c r="I51" s="196">
        <v>6.89</v>
      </c>
      <c r="J51" s="196">
        <v>0</v>
      </c>
      <c r="K51" s="196">
        <v>0.17</v>
      </c>
      <c r="L51" s="196">
        <v>476.17</v>
      </c>
      <c r="M51" s="196">
        <v>1</v>
      </c>
      <c r="N51" s="196">
        <v>1.29</v>
      </c>
      <c r="O51" s="196">
        <v>0</v>
      </c>
      <c r="P51" s="196">
        <v>1.49</v>
      </c>
      <c r="Q51" s="196">
        <v>3.41</v>
      </c>
      <c r="R51" s="196">
        <v>0.46</v>
      </c>
      <c r="S51" s="196">
        <v>4.24</v>
      </c>
      <c r="T51" s="196">
        <v>0</v>
      </c>
      <c r="U51" s="196">
        <v>0.91</v>
      </c>
      <c r="V51" s="196">
        <v>0.23</v>
      </c>
      <c r="W51" s="196">
        <v>0.49</v>
      </c>
      <c r="X51" s="196">
        <v>3.33</v>
      </c>
      <c r="Y51" s="196">
        <v>0</v>
      </c>
      <c r="Z51" s="196">
        <v>2.82</v>
      </c>
      <c r="AA51" s="196">
        <v>0.98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2.58</v>
      </c>
      <c r="AS51" s="196">
        <v>7.33</v>
      </c>
      <c r="AT51" s="196">
        <v>13.95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6.61</v>
      </c>
      <c r="D52" s="196">
        <v>0</v>
      </c>
      <c r="E52" s="196">
        <v>0</v>
      </c>
      <c r="F52" s="196">
        <v>14.06</v>
      </c>
      <c r="G52" s="196">
        <v>0</v>
      </c>
      <c r="H52" s="196">
        <v>0</v>
      </c>
      <c r="I52" s="196">
        <v>6.89</v>
      </c>
      <c r="J52" s="196">
        <v>0</v>
      </c>
      <c r="K52" s="196">
        <v>0.17</v>
      </c>
      <c r="L52" s="196">
        <v>475.29</v>
      </c>
      <c r="M52" s="196">
        <v>1</v>
      </c>
      <c r="N52" s="196">
        <v>1.29</v>
      </c>
      <c r="O52" s="196">
        <v>0</v>
      </c>
      <c r="P52" s="196">
        <v>1.49</v>
      </c>
      <c r="Q52" s="196">
        <v>3.41</v>
      </c>
      <c r="R52" s="196">
        <v>0.46</v>
      </c>
      <c r="S52" s="196">
        <v>4.24</v>
      </c>
      <c r="T52" s="196">
        <v>0</v>
      </c>
      <c r="U52" s="196">
        <v>0.91</v>
      </c>
      <c r="V52" s="196">
        <v>0.23</v>
      </c>
      <c r="W52" s="196">
        <v>0.49</v>
      </c>
      <c r="X52" s="196">
        <v>3.33</v>
      </c>
      <c r="Y52" s="196">
        <v>0</v>
      </c>
      <c r="Z52" s="196">
        <v>2.82</v>
      </c>
      <c r="AA52" s="196">
        <v>0.98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2.58</v>
      </c>
      <c r="AS52" s="196">
        <v>7.33</v>
      </c>
      <c r="AT52" s="196">
        <v>13.95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6.61</v>
      </c>
      <c r="D53" s="196">
        <v>0</v>
      </c>
      <c r="E53" s="196">
        <v>0</v>
      </c>
      <c r="F53" s="196">
        <v>14.06</v>
      </c>
      <c r="G53" s="196">
        <v>0</v>
      </c>
      <c r="H53" s="196">
        <v>0</v>
      </c>
      <c r="I53" s="196">
        <v>6.89</v>
      </c>
      <c r="J53" s="196">
        <v>0</v>
      </c>
      <c r="K53" s="196">
        <v>0.17</v>
      </c>
      <c r="L53" s="196">
        <v>475.29</v>
      </c>
      <c r="M53" s="196">
        <v>1</v>
      </c>
      <c r="N53" s="196">
        <v>1.29</v>
      </c>
      <c r="O53" s="196">
        <v>0</v>
      </c>
      <c r="P53" s="196">
        <v>1.49</v>
      </c>
      <c r="Q53" s="196">
        <v>3.41</v>
      </c>
      <c r="R53" s="196">
        <v>0.46</v>
      </c>
      <c r="S53" s="196">
        <v>4.24</v>
      </c>
      <c r="T53" s="196">
        <v>0</v>
      </c>
      <c r="U53" s="196">
        <v>0.91</v>
      </c>
      <c r="V53" s="196">
        <v>0.23</v>
      </c>
      <c r="W53" s="196">
        <v>0.49</v>
      </c>
      <c r="X53" s="196">
        <v>3.33</v>
      </c>
      <c r="Y53" s="196">
        <v>0</v>
      </c>
      <c r="Z53" s="196">
        <v>19.82</v>
      </c>
      <c r="AA53" s="196">
        <v>0.98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2.58</v>
      </c>
      <c r="AS53" s="196">
        <v>7.33</v>
      </c>
      <c r="AT53" s="196">
        <v>13.95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6.61</v>
      </c>
      <c r="D54" s="196">
        <v>0</v>
      </c>
      <c r="E54" s="196">
        <v>0</v>
      </c>
      <c r="F54" s="196">
        <v>14.06</v>
      </c>
      <c r="G54" s="196">
        <v>0</v>
      </c>
      <c r="H54" s="196">
        <v>0</v>
      </c>
      <c r="I54" s="196">
        <v>6.89</v>
      </c>
      <c r="J54" s="196">
        <v>0</v>
      </c>
      <c r="K54" s="196">
        <v>0.17</v>
      </c>
      <c r="L54" s="196">
        <v>475.29</v>
      </c>
      <c r="M54" s="196">
        <v>1</v>
      </c>
      <c r="N54" s="196">
        <v>1.29</v>
      </c>
      <c r="O54" s="196">
        <v>0</v>
      </c>
      <c r="P54" s="196">
        <v>1.49</v>
      </c>
      <c r="Q54" s="196">
        <v>3.41</v>
      </c>
      <c r="R54" s="196">
        <v>0.46</v>
      </c>
      <c r="S54" s="196">
        <v>4.24</v>
      </c>
      <c r="T54" s="196">
        <v>0</v>
      </c>
      <c r="U54" s="196">
        <v>0.91</v>
      </c>
      <c r="V54" s="196">
        <v>0.23</v>
      </c>
      <c r="W54" s="196">
        <v>0.49</v>
      </c>
      <c r="X54" s="196">
        <v>3.33</v>
      </c>
      <c r="Y54" s="196">
        <v>0</v>
      </c>
      <c r="Z54" s="196">
        <v>19.82</v>
      </c>
      <c r="AA54" s="196">
        <v>0.98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2.58</v>
      </c>
      <c r="AS54" s="196">
        <v>7.33</v>
      </c>
      <c r="AT54" s="196">
        <v>13.95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6.61</v>
      </c>
      <c r="D55" s="196">
        <v>0</v>
      </c>
      <c r="E55" s="196">
        <v>0</v>
      </c>
      <c r="F55" s="196">
        <v>14.06</v>
      </c>
      <c r="G55" s="196">
        <v>0</v>
      </c>
      <c r="H55" s="196">
        <v>0</v>
      </c>
      <c r="I55" s="196">
        <v>6.89</v>
      </c>
      <c r="J55" s="196">
        <v>0</v>
      </c>
      <c r="K55" s="196">
        <v>4.68</v>
      </c>
      <c r="L55" s="196">
        <v>475.29</v>
      </c>
      <c r="M55" s="196">
        <v>1</v>
      </c>
      <c r="N55" s="196">
        <v>1.29</v>
      </c>
      <c r="O55" s="196">
        <v>0</v>
      </c>
      <c r="P55" s="196">
        <v>1.49</v>
      </c>
      <c r="Q55" s="196">
        <v>3.41</v>
      </c>
      <c r="R55" s="196">
        <v>7.22</v>
      </c>
      <c r="S55" s="196">
        <v>4.24</v>
      </c>
      <c r="T55" s="196">
        <v>0</v>
      </c>
      <c r="U55" s="196">
        <v>0.91</v>
      </c>
      <c r="V55" s="196">
        <v>6.36</v>
      </c>
      <c r="W55" s="196">
        <v>8.8800000000000008</v>
      </c>
      <c r="X55" s="196">
        <v>4.84</v>
      </c>
      <c r="Y55" s="196">
        <v>0</v>
      </c>
      <c r="Z55" s="196">
        <v>58.4</v>
      </c>
      <c r="AA55" s="196">
        <v>19.95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2.58</v>
      </c>
      <c r="AS55" s="196">
        <v>7.33</v>
      </c>
      <c r="AT55" s="196">
        <v>13.95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6.61</v>
      </c>
      <c r="D56" s="196">
        <v>0</v>
      </c>
      <c r="E56" s="196">
        <v>0</v>
      </c>
      <c r="F56" s="196">
        <v>14.06</v>
      </c>
      <c r="G56" s="196">
        <v>0</v>
      </c>
      <c r="H56" s="196">
        <v>0</v>
      </c>
      <c r="I56" s="196">
        <v>6.89</v>
      </c>
      <c r="J56" s="196">
        <v>0</v>
      </c>
      <c r="K56" s="196">
        <v>4.68</v>
      </c>
      <c r="L56" s="196">
        <v>475.29</v>
      </c>
      <c r="M56" s="196">
        <v>1</v>
      </c>
      <c r="N56" s="196">
        <v>1.29</v>
      </c>
      <c r="O56" s="196">
        <v>0</v>
      </c>
      <c r="P56" s="196">
        <v>1.49</v>
      </c>
      <c r="Q56" s="196">
        <v>3.41</v>
      </c>
      <c r="R56" s="196">
        <v>7.22</v>
      </c>
      <c r="S56" s="196">
        <v>4.24</v>
      </c>
      <c r="T56" s="196">
        <v>0</v>
      </c>
      <c r="U56" s="196">
        <v>0.91</v>
      </c>
      <c r="V56" s="196">
        <v>6.36</v>
      </c>
      <c r="W56" s="196">
        <v>9.0500000000000007</v>
      </c>
      <c r="X56" s="196">
        <v>4.84</v>
      </c>
      <c r="Y56" s="196">
        <v>0</v>
      </c>
      <c r="Z56" s="196">
        <v>58.4</v>
      </c>
      <c r="AA56" s="196">
        <v>19.95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2.58</v>
      </c>
      <c r="AS56" s="196">
        <v>7.33</v>
      </c>
      <c r="AT56" s="196">
        <v>13.95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6.61</v>
      </c>
      <c r="D57" s="196">
        <v>0</v>
      </c>
      <c r="E57" s="196">
        <v>0</v>
      </c>
      <c r="F57" s="196">
        <v>14.06</v>
      </c>
      <c r="G57" s="196">
        <v>0</v>
      </c>
      <c r="H57" s="196">
        <v>0</v>
      </c>
      <c r="I57" s="196">
        <v>6.89</v>
      </c>
      <c r="J57" s="196">
        <v>0</v>
      </c>
      <c r="K57" s="196">
        <v>4.68</v>
      </c>
      <c r="L57" s="196">
        <v>475.29</v>
      </c>
      <c r="M57" s="196">
        <v>1</v>
      </c>
      <c r="N57" s="196">
        <v>1.29</v>
      </c>
      <c r="O57" s="196">
        <v>0</v>
      </c>
      <c r="P57" s="196">
        <v>1.49</v>
      </c>
      <c r="Q57" s="196">
        <v>3.41</v>
      </c>
      <c r="R57" s="196">
        <v>7.22</v>
      </c>
      <c r="S57" s="196">
        <v>4.24</v>
      </c>
      <c r="T57" s="196">
        <v>0</v>
      </c>
      <c r="U57" s="196">
        <v>0.91</v>
      </c>
      <c r="V57" s="196">
        <v>6.36</v>
      </c>
      <c r="W57" s="196">
        <v>9.0500000000000007</v>
      </c>
      <c r="X57" s="196">
        <v>4.84</v>
      </c>
      <c r="Y57" s="196">
        <v>0</v>
      </c>
      <c r="Z57" s="196">
        <v>58.4</v>
      </c>
      <c r="AA57" s="196">
        <v>19.95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2.58</v>
      </c>
      <c r="AS57" s="196">
        <v>7.33</v>
      </c>
      <c r="AT57" s="196">
        <v>13.95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6.61</v>
      </c>
      <c r="D58" s="196">
        <v>0</v>
      </c>
      <c r="E58" s="196">
        <v>0</v>
      </c>
      <c r="F58" s="196">
        <v>14.06</v>
      </c>
      <c r="G58" s="196">
        <v>0</v>
      </c>
      <c r="H58" s="196">
        <v>0</v>
      </c>
      <c r="I58" s="196">
        <v>6.89</v>
      </c>
      <c r="J58" s="196">
        <v>0</v>
      </c>
      <c r="K58" s="196">
        <v>4.68</v>
      </c>
      <c r="L58" s="196">
        <v>475.29</v>
      </c>
      <c r="M58" s="196">
        <v>1</v>
      </c>
      <c r="N58" s="196">
        <v>1.29</v>
      </c>
      <c r="O58" s="196">
        <v>0</v>
      </c>
      <c r="P58" s="196">
        <v>1.49</v>
      </c>
      <c r="Q58" s="196">
        <v>3.41</v>
      </c>
      <c r="R58" s="196">
        <v>7.22</v>
      </c>
      <c r="S58" s="196">
        <v>4.24</v>
      </c>
      <c r="T58" s="196">
        <v>0</v>
      </c>
      <c r="U58" s="196">
        <v>0.91</v>
      </c>
      <c r="V58" s="196">
        <v>6.36</v>
      </c>
      <c r="W58" s="196">
        <v>9.0500000000000007</v>
      </c>
      <c r="X58" s="196">
        <v>4.84</v>
      </c>
      <c r="Y58" s="196">
        <v>0</v>
      </c>
      <c r="Z58" s="196">
        <v>58.4</v>
      </c>
      <c r="AA58" s="196">
        <v>19.95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2.58</v>
      </c>
      <c r="AS58" s="196">
        <v>7.33</v>
      </c>
      <c r="AT58" s="196">
        <v>13.95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6.61</v>
      </c>
      <c r="D59" s="196">
        <v>0</v>
      </c>
      <c r="E59" s="196">
        <v>0</v>
      </c>
      <c r="F59" s="196">
        <v>14.06</v>
      </c>
      <c r="G59" s="196">
        <v>0</v>
      </c>
      <c r="H59" s="196">
        <v>0</v>
      </c>
      <c r="I59" s="196">
        <v>6.89</v>
      </c>
      <c r="J59" s="196">
        <v>0</v>
      </c>
      <c r="K59" s="196">
        <v>4.68</v>
      </c>
      <c r="L59" s="196">
        <v>475.29</v>
      </c>
      <c r="M59" s="196">
        <v>1</v>
      </c>
      <c r="N59" s="196">
        <v>1.29</v>
      </c>
      <c r="O59" s="196">
        <v>0</v>
      </c>
      <c r="P59" s="196">
        <v>1.49</v>
      </c>
      <c r="Q59" s="196">
        <v>3.41</v>
      </c>
      <c r="R59" s="196">
        <v>7.22</v>
      </c>
      <c r="S59" s="196">
        <v>4.24</v>
      </c>
      <c r="T59" s="196">
        <v>0</v>
      </c>
      <c r="U59" s="196">
        <v>0.91</v>
      </c>
      <c r="V59" s="196">
        <v>6.36</v>
      </c>
      <c r="W59" s="196">
        <v>0.49</v>
      </c>
      <c r="X59" s="196">
        <v>3.33</v>
      </c>
      <c r="Y59" s="196">
        <v>0</v>
      </c>
      <c r="Z59" s="196">
        <v>19.82</v>
      </c>
      <c r="AA59" s="196">
        <v>19.95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2.58</v>
      </c>
      <c r="AS59" s="196">
        <v>7.33</v>
      </c>
      <c r="AT59" s="196">
        <v>13.95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6.61</v>
      </c>
      <c r="D60" s="196">
        <v>0</v>
      </c>
      <c r="E60" s="196">
        <v>0</v>
      </c>
      <c r="F60" s="196">
        <v>14.06</v>
      </c>
      <c r="G60" s="196">
        <v>0</v>
      </c>
      <c r="H60" s="196">
        <v>0</v>
      </c>
      <c r="I60" s="196">
        <v>6.89</v>
      </c>
      <c r="J60" s="196">
        <v>0</v>
      </c>
      <c r="K60" s="196">
        <v>4.68</v>
      </c>
      <c r="L60" s="196">
        <v>475.29</v>
      </c>
      <c r="M60" s="196">
        <v>1</v>
      </c>
      <c r="N60" s="196">
        <v>1.29</v>
      </c>
      <c r="O60" s="196">
        <v>0</v>
      </c>
      <c r="P60" s="196">
        <v>1.49</v>
      </c>
      <c r="Q60" s="196">
        <v>3.41</v>
      </c>
      <c r="R60" s="196">
        <v>7.22</v>
      </c>
      <c r="S60" s="196">
        <v>4.24</v>
      </c>
      <c r="T60" s="196">
        <v>0</v>
      </c>
      <c r="U60" s="196">
        <v>0.91</v>
      </c>
      <c r="V60" s="196">
        <v>0.23</v>
      </c>
      <c r="W60" s="196">
        <v>0.49</v>
      </c>
      <c r="X60" s="196">
        <v>3.33</v>
      </c>
      <c r="Y60" s="196">
        <v>0</v>
      </c>
      <c r="Z60" s="196">
        <v>19.82</v>
      </c>
      <c r="AA60" s="196">
        <v>19.95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2.58</v>
      </c>
      <c r="AS60" s="196">
        <v>7.33</v>
      </c>
      <c r="AT60" s="196">
        <v>13.95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6.61</v>
      </c>
      <c r="D61" s="196">
        <v>0</v>
      </c>
      <c r="E61" s="196">
        <v>0</v>
      </c>
      <c r="F61" s="196">
        <v>14.06</v>
      </c>
      <c r="G61" s="196">
        <v>0</v>
      </c>
      <c r="H61" s="196">
        <v>0</v>
      </c>
      <c r="I61" s="196">
        <v>6.89</v>
      </c>
      <c r="J61" s="196">
        <v>0</v>
      </c>
      <c r="K61" s="196">
        <v>0.17</v>
      </c>
      <c r="L61" s="196">
        <v>475.29</v>
      </c>
      <c r="M61" s="196">
        <v>1</v>
      </c>
      <c r="N61" s="196">
        <v>1.29</v>
      </c>
      <c r="O61" s="196">
        <v>0</v>
      </c>
      <c r="P61" s="196">
        <v>1.49</v>
      </c>
      <c r="Q61" s="196">
        <v>3.41</v>
      </c>
      <c r="R61" s="196">
        <v>0.73</v>
      </c>
      <c r="S61" s="196">
        <v>4.24</v>
      </c>
      <c r="T61" s="196">
        <v>0</v>
      </c>
      <c r="U61" s="196">
        <v>0.91</v>
      </c>
      <c r="V61" s="196">
        <v>0.23</v>
      </c>
      <c r="W61" s="196">
        <v>0.49</v>
      </c>
      <c r="X61" s="196">
        <v>3.33</v>
      </c>
      <c r="Y61" s="196">
        <v>0</v>
      </c>
      <c r="Z61" s="196">
        <v>2.76</v>
      </c>
      <c r="AA61" s="196">
        <v>0.98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2.58</v>
      </c>
      <c r="AS61" s="196">
        <v>7.33</v>
      </c>
      <c r="AT61" s="196">
        <v>13.95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6.61</v>
      </c>
      <c r="D62" s="196">
        <v>0</v>
      </c>
      <c r="E62" s="196">
        <v>0</v>
      </c>
      <c r="F62" s="196">
        <v>14.06</v>
      </c>
      <c r="G62" s="196">
        <v>0</v>
      </c>
      <c r="H62" s="196">
        <v>0</v>
      </c>
      <c r="I62" s="196">
        <v>6.89</v>
      </c>
      <c r="J62" s="196">
        <v>0</v>
      </c>
      <c r="K62" s="196">
        <v>0.17</v>
      </c>
      <c r="L62" s="196">
        <v>475.29</v>
      </c>
      <c r="M62" s="196">
        <v>1</v>
      </c>
      <c r="N62" s="196">
        <v>1.29</v>
      </c>
      <c r="O62" s="196">
        <v>0</v>
      </c>
      <c r="P62" s="196">
        <v>1.49</v>
      </c>
      <c r="Q62" s="196">
        <v>3.41</v>
      </c>
      <c r="R62" s="196">
        <v>0.46</v>
      </c>
      <c r="S62" s="196">
        <v>4.24</v>
      </c>
      <c r="T62" s="196">
        <v>0</v>
      </c>
      <c r="U62" s="196">
        <v>0.91</v>
      </c>
      <c r="V62" s="196">
        <v>0.23</v>
      </c>
      <c r="W62" s="196">
        <v>0.49</v>
      </c>
      <c r="X62" s="196">
        <v>3.33</v>
      </c>
      <c r="Y62" s="196">
        <v>0</v>
      </c>
      <c r="Z62" s="196">
        <v>2.76</v>
      </c>
      <c r="AA62" s="196">
        <v>0.98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2.58</v>
      </c>
      <c r="AS62" s="196">
        <v>7.33</v>
      </c>
      <c r="AT62" s="196">
        <v>13.95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6.61</v>
      </c>
      <c r="D63" s="196">
        <v>0</v>
      </c>
      <c r="E63" s="196">
        <v>0</v>
      </c>
      <c r="F63" s="196">
        <v>14.06</v>
      </c>
      <c r="G63" s="196">
        <v>0</v>
      </c>
      <c r="H63" s="196">
        <v>0</v>
      </c>
      <c r="I63" s="196">
        <v>6.89</v>
      </c>
      <c r="J63" s="196">
        <v>0</v>
      </c>
      <c r="K63" s="196">
        <v>0.17</v>
      </c>
      <c r="L63" s="196">
        <v>475.29</v>
      </c>
      <c r="M63" s="196">
        <v>1</v>
      </c>
      <c r="N63" s="196">
        <v>1.29</v>
      </c>
      <c r="O63" s="196">
        <v>0</v>
      </c>
      <c r="P63" s="196">
        <v>1.49</v>
      </c>
      <c r="Q63" s="196">
        <v>4.1100000000000003</v>
      </c>
      <c r="R63" s="196">
        <v>0.46</v>
      </c>
      <c r="S63" s="196">
        <v>4.6500000000000004</v>
      </c>
      <c r="T63" s="196">
        <v>0</v>
      </c>
      <c r="U63" s="196">
        <v>0.91</v>
      </c>
      <c r="V63" s="196">
        <v>0.23</v>
      </c>
      <c r="W63" s="196">
        <v>0.49</v>
      </c>
      <c r="X63" s="196">
        <v>3.33</v>
      </c>
      <c r="Y63" s="196">
        <v>0</v>
      </c>
      <c r="Z63" s="196">
        <v>2.76</v>
      </c>
      <c r="AA63" s="196">
        <v>0.98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19.61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2.58</v>
      </c>
      <c r="AS63" s="196">
        <v>7.33</v>
      </c>
      <c r="AT63" s="196">
        <v>13.95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6.61</v>
      </c>
      <c r="D64" s="196">
        <v>0</v>
      </c>
      <c r="E64" s="196">
        <v>0</v>
      </c>
      <c r="F64" s="196">
        <v>14.06</v>
      </c>
      <c r="G64" s="196">
        <v>0</v>
      </c>
      <c r="H64" s="196">
        <v>0</v>
      </c>
      <c r="I64" s="196">
        <v>6.89</v>
      </c>
      <c r="J64" s="196">
        <v>0</v>
      </c>
      <c r="K64" s="196">
        <v>0.17</v>
      </c>
      <c r="L64" s="196">
        <v>468.54</v>
      </c>
      <c r="M64" s="196">
        <v>1</v>
      </c>
      <c r="N64" s="196">
        <v>1.29</v>
      </c>
      <c r="O64" s="196">
        <v>0</v>
      </c>
      <c r="P64" s="196">
        <v>1.49</v>
      </c>
      <c r="Q64" s="196">
        <v>3.42</v>
      </c>
      <c r="R64" s="196">
        <v>0.46</v>
      </c>
      <c r="S64" s="196">
        <v>4.24</v>
      </c>
      <c r="T64" s="196">
        <v>0</v>
      </c>
      <c r="U64" s="196">
        <v>0.91</v>
      </c>
      <c r="V64" s="196">
        <v>0.23</v>
      </c>
      <c r="W64" s="196">
        <v>0.49</v>
      </c>
      <c r="X64" s="196">
        <v>3.33</v>
      </c>
      <c r="Y64" s="196">
        <v>0</v>
      </c>
      <c r="Z64" s="196">
        <v>2.76</v>
      </c>
      <c r="AA64" s="196">
        <v>0.98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19.61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2.58</v>
      </c>
      <c r="AS64" s="196">
        <v>7.33</v>
      </c>
      <c r="AT64" s="196">
        <v>13.95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6.61</v>
      </c>
      <c r="D65" s="196">
        <v>0</v>
      </c>
      <c r="E65" s="196">
        <v>0</v>
      </c>
      <c r="F65" s="196">
        <v>14.06</v>
      </c>
      <c r="G65" s="196">
        <v>0</v>
      </c>
      <c r="H65" s="196">
        <v>0</v>
      </c>
      <c r="I65" s="196">
        <v>6.89</v>
      </c>
      <c r="J65" s="196">
        <v>0</v>
      </c>
      <c r="K65" s="196">
        <v>0.17</v>
      </c>
      <c r="L65" s="196">
        <v>414.59</v>
      </c>
      <c r="M65" s="196">
        <v>1</v>
      </c>
      <c r="N65" s="196">
        <v>1.29</v>
      </c>
      <c r="O65" s="196">
        <v>0</v>
      </c>
      <c r="P65" s="196">
        <v>1.49</v>
      </c>
      <c r="Q65" s="196">
        <v>3.42</v>
      </c>
      <c r="R65" s="196">
        <v>0.46</v>
      </c>
      <c r="S65" s="196">
        <v>0.28999999999999998</v>
      </c>
      <c r="T65" s="196">
        <v>0</v>
      </c>
      <c r="U65" s="196">
        <v>0.91</v>
      </c>
      <c r="V65" s="196">
        <v>0.23</v>
      </c>
      <c r="W65" s="196">
        <v>0.49</v>
      </c>
      <c r="X65" s="196">
        <v>3.33</v>
      </c>
      <c r="Y65" s="196">
        <v>0</v>
      </c>
      <c r="Z65" s="196">
        <v>2.76</v>
      </c>
      <c r="AA65" s="196">
        <v>0.98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19.61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2.58</v>
      </c>
      <c r="AS65" s="196">
        <v>7.33</v>
      </c>
      <c r="AT65" s="196">
        <v>13.95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6.61</v>
      </c>
      <c r="D66" s="196">
        <v>0</v>
      </c>
      <c r="E66" s="196">
        <v>0</v>
      </c>
      <c r="F66" s="196">
        <v>14.06</v>
      </c>
      <c r="G66" s="196">
        <v>0</v>
      </c>
      <c r="H66" s="196">
        <v>0</v>
      </c>
      <c r="I66" s="196">
        <v>6.89</v>
      </c>
      <c r="J66" s="196">
        <v>0</v>
      </c>
      <c r="K66" s="196">
        <v>0.17</v>
      </c>
      <c r="L66" s="196">
        <v>421.28</v>
      </c>
      <c r="M66" s="196">
        <v>1</v>
      </c>
      <c r="N66" s="196">
        <v>1.29</v>
      </c>
      <c r="O66" s="196">
        <v>0</v>
      </c>
      <c r="P66" s="196">
        <v>1.49</v>
      </c>
      <c r="Q66" s="196">
        <v>3.42</v>
      </c>
      <c r="R66" s="196">
        <v>0.46</v>
      </c>
      <c r="S66" s="196">
        <v>0.28999999999999998</v>
      </c>
      <c r="T66" s="196">
        <v>0</v>
      </c>
      <c r="U66" s="196">
        <v>0.91</v>
      </c>
      <c r="V66" s="196">
        <v>0.23</v>
      </c>
      <c r="W66" s="196">
        <v>0.49</v>
      </c>
      <c r="X66" s="196">
        <v>3.33</v>
      </c>
      <c r="Y66" s="196">
        <v>0</v>
      </c>
      <c r="Z66" s="196">
        <v>2.76</v>
      </c>
      <c r="AA66" s="196">
        <v>0.98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19.61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2.58</v>
      </c>
      <c r="AS66" s="196">
        <v>7.33</v>
      </c>
      <c r="AT66" s="196">
        <v>13.95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6.61</v>
      </c>
      <c r="D67" s="196">
        <v>0</v>
      </c>
      <c r="E67" s="196">
        <v>0</v>
      </c>
      <c r="F67" s="196">
        <v>14.06</v>
      </c>
      <c r="G67" s="196">
        <v>0</v>
      </c>
      <c r="H67" s="196">
        <v>0</v>
      </c>
      <c r="I67" s="196">
        <v>6.89</v>
      </c>
      <c r="J67" s="196">
        <v>0</v>
      </c>
      <c r="K67" s="196">
        <v>0.17</v>
      </c>
      <c r="L67" s="196">
        <v>432.86</v>
      </c>
      <c r="M67" s="196">
        <v>1</v>
      </c>
      <c r="N67" s="196">
        <v>1.29</v>
      </c>
      <c r="O67" s="196">
        <v>0</v>
      </c>
      <c r="P67" s="196">
        <v>1.49</v>
      </c>
      <c r="Q67" s="196">
        <v>3.42</v>
      </c>
      <c r="R67" s="196">
        <v>0.46</v>
      </c>
      <c r="S67" s="196">
        <v>0.28999999999999998</v>
      </c>
      <c r="T67" s="196">
        <v>0</v>
      </c>
      <c r="U67" s="196">
        <v>0.91</v>
      </c>
      <c r="V67" s="196">
        <v>0.23</v>
      </c>
      <c r="W67" s="196">
        <v>0.49</v>
      </c>
      <c r="X67" s="196">
        <v>3.33</v>
      </c>
      <c r="Y67" s="196">
        <v>0</v>
      </c>
      <c r="Z67" s="196">
        <v>2.76</v>
      </c>
      <c r="AA67" s="196">
        <v>0.98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19.61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2.58</v>
      </c>
      <c r="AS67" s="196">
        <v>7.33</v>
      </c>
      <c r="AT67" s="196">
        <v>13.95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6.61</v>
      </c>
      <c r="D68" s="196">
        <v>0</v>
      </c>
      <c r="E68" s="196">
        <v>0</v>
      </c>
      <c r="F68" s="196">
        <v>14.06</v>
      </c>
      <c r="G68" s="196">
        <v>0</v>
      </c>
      <c r="H68" s="196">
        <v>0</v>
      </c>
      <c r="I68" s="196">
        <v>6.89</v>
      </c>
      <c r="J68" s="196">
        <v>0</v>
      </c>
      <c r="K68" s="196">
        <v>0.17</v>
      </c>
      <c r="L68" s="196">
        <v>432.86</v>
      </c>
      <c r="M68" s="196">
        <v>1</v>
      </c>
      <c r="N68" s="196">
        <v>1.29</v>
      </c>
      <c r="O68" s="196">
        <v>0</v>
      </c>
      <c r="P68" s="196">
        <v>1.49</v>
      </c>
      <c r="Q68" s="196">
        <v>3.42</v>
      </c>
      <c r="R68" s="196">
        <v>0.46</v>
      </c>
      <c r="S68" s="196">
        <v>0.28999999999999998</v>
      </c>
      <c r="T68" s="196">
        <v>0</v>
      </c>
      <c r="U68" s="196">
        <v>0.91</v>
      </c>
      <c r="V68" s="196">
        <v>0.23</v>
      </c>
      <c r="W68" s="196">
        <v>0.49</v>
      </c>
      <c r="X68" s="196">
        <v>3.33</v>
      </c>
      <c r="Y68" s="196">
        <v>0</v>
      </c>
      <c r="Z68" s="196">
        <v>2.76</v>
      </c>
      <c r="AA68" s="196">
        <v>0.98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2.58</v>
      </c>
      <c r="AS68" s="196">
        <v>7.33</v>
      </c>
      <c r="AT68" s="196">
        <v>13.95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6.61</v>
      </c>
      <c r="D69" s="196">
        <v>0</v>
      </c>
      <c r="E69" s="196">
        <v>0</v>
      </c>
      <c r="F69" s="196">
        <v>14.06</v>
      </c>
      <c r="G69" s="196">
        <v>0</v>
      </c>
      <c r="H69" s="196">
        <v>0</v>
      </c>
      <c r="I69" s="196">
        <v>6.89</v>
      </c>
      <c r="J69" s="196">
        <v>0</v>
      </c>
      <c r="K69" s="196">
        <v>0.17</v>
      </c>
      <c r="L69" s="196">
        <v>420.32</v>
      </c>
      <c r="M69" s="196">
        <v>1</v>
      </c>
      <c r="N69" s="196">
        <v>1.29</v>
      </c>
      <c r="O69" s="196">
        <v>0</v>
      </c>
      <c r="P69" s="196">
        <v>1.49</v>
      </c>
      <c r="Q69" s="196">
        <v>3.31</v>
      </c>
      <c r="R69" s="196">
        <v>0.46</v>
      </c>
      <c r="S69" s="196">
        <v>4.0999999999999996</v>
      </c>
      <c r="T69" s="196">
        <v>0</v>
      </c>
      <c r="U69" s="196">
        <v>0.91</v>
      </c>
      <c r="V69" s="196">
        <v>0.23</v>
      </c>
      <c r="W69" s="196">
        <v>0.49</v>
      </c>
      <c r="X69" s="196">
        <v>3.33</v>
      </c>
      <c r="Y69" s="196">
        <v>0</v>
      </c>
      <c r="Z69" s="196">
        <v>2.76</v>
      </c>
      <c r="AA69" s="196">
        <v>0.98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19.61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2.58</v>
      </c>
      <c r="AS69" s="196">
        <v>7.33</v>
      </c>
      <c r="AT69" s="196">
        <v>13.95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6.61</v>
      </c>
      <c r="D70" s="196">
        <v>0</v>
      </c>
      <c r="E70" s="196">
        <v>0</v>
      </c>
      <c r="F70" s="196">
        <v>14.06</v>
      </c>
      <c r="G70" s="196">
        <v>0</v>
      </c>
      <c r="H70" s="196">
        <v>0</v>
      </c>
      <c r="I70" s="196">
        <v>6.89</v>
      </c>
      <c r="J70" s="196">
        <v>0</v>
      </c>
      <c r="K70" s="196">
        <v>0.17</v>
      </c>
      <c r="L70" s="196">
        <v>391.38</v>
      </c>
      <c r="M70" s="196">
        <v>1</v>
      </c>
      <c r="N70" s="196">
        <v>1.29</v>
      </c>
      <c r="O70" s="196">
        <v>0</v>
      </c>
      <c r="P70" s="196">
        <v>1.49</v>
      </c>
      <c r="Q70" s="196">
        <v>0.22</v>
      </c>
      <c r="R70" s="196">
        <v>0.46</v>
      </c>
      <c r="S70" s="196">
        <v>0.28999999999999998</v>
      </c>
      <c r="T70" s="196">
        <v>0</v>
      </c>
      <c r="U70" s="196">
        <v>0.91</v>
      </c>
      <c r="V70" s="196">
        <v>0.23</v>
      </c>
      <c r="W70" s="196">
        <v>0.49</v>
      </c>
      <c r="X70" s="196">
        <v>3.33</v>
      </c>
      <c r="Y70" s="196">
        <v>0</v>
      </c>
      <c r="Z70" s="196">
        <v>2.76</v>
      </c>
      <c r="AA70" s="196">
        <v>0.98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2.58</v>
      </c>
      <c r="AS70" s="196">
        <v>7.33</v>
      </c>
      <c r="AT70" s="196">
        <v>13.95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6.61</v>
      </c>
      <c r="D71" s="196">
        <v>0</v>
      </c>
      <c r="E71" s="196">
        <v>0</v>
      </c>
      <c r="F71" s="196">
        <v>14.06</v>
      </c>
      <c r="G71" s="196">
        <v>0</v>
      </c>
      <c r="H71" s="196">
        <v>0</v>
      </c>
      <c r="I71" s="196">
        <v>6.89</v>
      </c>
      <c r="J71" s="196">
        <v>0</v>
      </c>
      <c r="K71" s="196">
        <v>0.17</v>
      </c>
      <c r="L71" s="196">
        <v>391.38</v>
      </c>
      <c r="M71" s="196">
        <v>1</v>
      </c>
      <c r="N71" s="196">
        <v>1.29</v>
      </c>
      <c r="O71" s="196">
        <v>0</v>
      </c>
      <c r="P71" s="196">
        <v>1.49</v>
      </c>
      <c r="Q71" s="196">
        <v>0.22</v>
      </c>
      <c r="R71" s="196">
        <v>0.46</v>
      </c>
      <c r="S71" s="196">
        <v>0.28999999999999998</v>
      </c>
      <c r="T71" s="196">
        <v>0</v>
      </c>
      <c r="U71" s="196">
        <v>0.91</v>
      </c>
      <c r="V71" s="196">
        <v>0.23</v>
      </c>
      <c r="W71" s="196">
        <v>0.49</v>
      </c>
      <c r="X71" s="196">
        <v>3.33</v>
      </c>
      <c r="Y71" s="196">
        <v>0</v>
      </c>
      <c r="Z71" s="196">
        <v>2.76</v>
      </c>
      <c r="AA71" s="196">
        <v>0.98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2.58</v>
      </c>
      <c r="AS71" s="196">
        <v>7.33</v>
      </c>
      <c r="AT71" s="196">
        <v>13.95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6.61</v>
      </c>
      <c r="D72" s="196">
        <v>0</v>
      </c>
      <c r="E72" s="196">
        <v>0</v>
      </c>
      <c r="F72" s="196">
        <v>14.06</v>
      </c>
      <c r="G72" s="196">
        <v>0</v>
      </c>
      <c r="H72" s="196">
        <v>0</v>
      </c>
      <c r="I72" s="196">
        <v>6.89</v>
      </c>
      <c r="J72" s="196">
        <v>0</v>
      </c>
      <c r="K72" s="196">
        <v>0.17</v>
      </c>
      <c r="L72" s="196">
        <v>391.38</v>
      </c>
      <c r="M72" s="196">
        <v>1</v>
      </c>
      <c r="N72" s="196">
        <v>1.29</v>
      </c>
      <c r="O72" s="196">
        <v>0</v>
      </c>
      <c r="P72" s="196">
        <v>1.49</v>
      </c>
      <c r="Q72" s="196">
        <v>0.22</v>
      </c>
      <c r="R72" s="196">
        <v>0.46</v>
      </c>
      <c r="S72" s="196">
        <v>0.28999999999999998</v>
      </c>
      <c r="T72" s="196">
        <v>0</v>
      </c>
      <c r="U72" s="196">
        <v>0.91</v>
      </c>
      <c r="V72" s="196">
        <v>0.23</v>
      </c>
      <c r="W72" s="196">
        <v>0.49</v>
      </c>
      <c r="X72" s="196">
        <v>3.33</v>
      </c>
      <c r="Y72" s="196">
        <v>0</v>
      </c>
      <c r="Z72" s="196">
        <v>2.76</v>
      </c>
      <c r="AA72" s="196">
        <v>0.98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2.58</v>
      </c>
      <c r="AS72" s="196">
        <v>7.33</v>
      </c>
      <c r="AT72" s="196">
        <v>13.95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6.61</v>
      </c>
      <c r="D73" s="196">
        <v>0</v>
      </c>
      <c r="E73" s="196">
        <v>0</v>
      </c>
      <c r="F73" s="196">
        <v>14.06</v>
      </c>
      <c r="G73" s="196">
        <v>0</v>
      </c>
      <c r="H73" s="196">
        <v>0</v>
      </c>
      <c r="I73" s="196">
        <v>6.89</v>
      </c>
      <c r="J73" s="196">
        <v>0</v>
      </c>
      <c r="K73" s="196">
        <v>0.17</v>
      </c>
      <c r="L73" s="196">
        <v>390.46</v>
      </c>
      <c r="M73" s="196">
        <v>1</v>
      </c>
      <c r="N73" s="196">
        <v>1.29</v>
      </c>
      <c r="O73" s="196">
        <v>0</v>
      </c>
      <c r="P73" s="196">
        <v>1.49</v>
      </c>
      <c r="Q73" s="196">
        <v>0.22</v>
      </c>
      <c r="R73" s="196">
        <v>0.46</v>
      </c>
      <c r="S73" s="196">
        <v>0.28999999999999998</v>
      </c>
      <c r="T73" s="196">
        <v>0</v>
      </c>
      <c r="U73" s="196">
        <v>0.91</v>
      </c>
      <c r="V73" s="196">
        <v>0.23</v>
      </c>
      <c r="W73" s="196">
        <v>0.49</v>
      </c>
      <c r="X73" s="196">
        <v>3.33</v>
      </c>
      <c r="Y73" s="196">
        <v>0</v>
      </c>
      <c r="Z73" s="196">
        <v>2.76</v>
      </c>
      <c r="AA73" s="196">
        <v>0.98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2.58</v>
      </c>
      <c r="AS73" s="196">
        <v>7.33</v>
      </c>
      <c r="AT73" s="196">
        <v>13.95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6.61</v>
      </c>
      <c r="D74" s="196">
        <v>0</v>
      </c>
      <c r="E74" s="196">
        <v>0</v>
      </c>
      <c r="F74" s="196">
        <v>14.06</v>
      </c>
      <c r="G74" s="196">
        <v>0</v>
      </c>
      <c r="H74" s="196">
        <v>0</v>
      </c>
      <c r="I74" s="196">
        <v>6.89</v>
      </c>
      <c r="J74" s="196">
        <v>0</v>
      </c>
      <c r="K74" s="196">
        <v>0.17</v>
      </c>
      <c r="L74" s="196">
        <v>384.5</v>
      </c>
      <c r="M74" s="196">
        <v>1</v>
      </c>
      <c r="N74" s="196">
        <v>1.29</v>
      </c>
      <c r="O74" s="196">
        <v>0</v>
      </c>
      <c r="P74" s="196">
        <v>1.49</v>
      </c>
      <c r="Q74" s="196">
        <v>0.22</v>
      </c>
      <c r="R74" s="196">
        <v>0.46</v>
      </c>
      <c r="S74" s="196">
        <v>0.28999999999999998</v>
      </c>
      <c r="T74" s="196">
        <v>0</v>
      </c>
      <c r="U74" s="196">
        <v>0.91</v>
      </c>
      <c r="V74" s="196">
        <v>0.23</v>
      </c>
      <c r="W74" s="196">
        <v>0.49</v>
      </c>
      <c r="X74" s="196">
        <v>3.33</v>
      </c>
      <c r="Y74" s="196">
        <v>0</v>
      </c>
      <c r="Z74" s="196">
        <v>2.76</v>
      </c>
      <c r="AA74" s="196">
        <v>0.98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2.58</v>
      </c>
      <c r="AS74" s="196">
        <v>7.33</v>
      </c>
      <c r="AT74" s="196">
        <v>13.95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6.76</v>
      </c>
      <c r="D75" s="196">
        <v>0</v>
      </c>
      <c r="E75" s="196">
        <v>0</v>
      </c>
      <c r="F75" s="196">
        <v>14.06</v>
      </c>
      <c r="G75" s="196">
        <v>0</v>
      </c>
      <c r="H75" s="196">
        <v>0</v>
      </c>
      <c r="I75" s="196">
        <v>6.89</v>
      </c>
      <c r="J75" s="196">
        <v>0</v>
      </c>
      <c r="K75" s="196">
        <v>0.17</v>
      </c>
      <c r="L75" s="196">
        <v>384.5</v>
      </c>
      <c r="M75" s="196">
        <v>1</v>
      </c>
      <c r="N75" s="196">
        <v>1.29</v>
      </c>
      <c r="O75" s="196">
        <v>0</v>
      </c>
      <c r="P75" s="196">
        <v>1.49</v>
      </c>
      <c r="Q75" s="196">
        <v>0.22</v>
      </c>
      <c r="R75" s="196">
        <v>0.46</v>
      </c>
      <c r="S75" s="196">
        <v>0.28999999999999998</v>
      </c>
      <c r="T75" s="196">
        <v>0</v>
      </c>
      <c r="U75" s="196">
        <v>0.91</v>
      </c>
      <c r="V75" s="196">
        <v>0.23</v>
      </c>
      <c r="W75" s="196">
        <v>0.49</v>
      </c>
      <c r="X75" s="196">
        <v>3.33</v>
      </c>
      <c r="Y75" s="196">
        <v>0</v>
      </c>
      <c r="Z75" s="196">
        <v>2.76</v>
      </c>
      <c r="AA75" s="196">
        <v>0.98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2.58</v>
      </c>
      <c r="AS75" s="196">
        <v>7.33</v>
      </c>
      <c r="AT75" s="196">
        <v>13.95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6.76</v>
      </c>
      <c r="D76" s="196">
        <v>0</v>
      </c>
      <c r="E76" s="196">
        <v>0</v>
      </c>
      <c r="F76" s="196">
        <v>14.06</v>
      </c>
      <c r="G76" s="196">
        <v>0</v>
      </c>
      <c r="H76" s="196">
        <v>0</v>
      </c>
      <c r="I76" s="196">
        <v>6.89</v>
      </c>
      <c r="J76" s="196">
        <v>0</v>
      </c>
      <c r="K76" s="196">
        <v>0.17</v>
      </c>
      <c r="L76" s="196">
        <v>391.38</v>
      </c>
      <c r="M76" s="196">
        <v>1</v>
      </c>
      <c r="N76" s="196">
        <v>1.29</v>
      </c>
      <c r="O76" s="196">
        <v>0</v>
      </c>
      <c r="P76" s="196">
        <v>1.49</v>
      </c>
      <c r="Q76" s="196">
        <v>0.22</v>
      </c>
      <c r="R76" s="196">
        <v>0.46</v>
      </c>
      <c r="S76" s="196">
        <v>0.28999999999999998</v>
      </c>
      <c r="T76" s="196">
        <v>0</v>
      </c>
      <c r="U76" s="196">
        <v>0.91</v>
      </c>
      <c r="V76" s="196">
        <v>0.23</v>
      </c>
      <c r="W76" s="196">
        <v>0.49</v>
      </c>
      <c r="X76" s="196">
        <v>3.33</v>
      </c>
      <c r="Y76" s="196">
        <v>0</v>
      </c>
      <c r="Z76" s="196">
        <v>2.76</v>
      </c>
      <c r="AA76" s="196">
        <v>0.98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2.58</v>
      </c>
      <c r="AS76" s="196">
        <v>7.33</v>
      </c>
      <c r="AT76" s="196">
        <v>13.95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6.76</v>
      </c>
      <c r="D77" s="196">
        <v>0</v>
      </c>
      <c r="E77" s="196">
        <v>0</v>
      </c>
      <c r="F77" s="196">
        <v>14.06</v>
      </c>
      <c r="G77" s="196">
        <v>0</v>
      </c>
      <c r="H77" s="196">
        <v>0</v>
      </c>
      <c r="I77" s="196">
        <v>6.89</v>
      </c>
      <c r="J77" s="196">
        <v>0</v>
      </c>
      <c r="K77" s="196">
        <v>0.17</v>
      </c>
      <c r="L77" s="196">
        <v>391.38</v>
      </c>
      <c r="M77" s="196">
        <v>1</v>
      </c>
      <c r="N77" s="196">
        <v>1.29</v>
      </c>
      <c r="O77" s="196">
        <v>0</v>
      </c>
      <c r="P77" s="196">
        <v>1.49</v>
      </c>
      <c r="Q77" s="196">
        <v>0.22</v>
      </c>
      <c r="R77" s="196">
        <v>0.46</v>
      </c>
      <c r="S77" s="196">
        <v>0.28999999999999998</v>
      </c>
      <c r="T77" s="196">
        <v>0</v>
      </c>
      <c r="U77" s="196">
        <v>0.91</v>
      </c>
      <c r="V77" s="196">
        <v>0.23</v>
      </c>
      <c r="W77" s="196">
        <v>0.49</v>
      </c>
      <c r="X77" s="196">
        <v>3.33</v>
      </c>
      <c r="Y77" s="196">
        <v>0</v>
      </c>
      <c r="Z77" s="196">
        <v>2.76</v>
      </c>
      <c r="AA77" s="196">
        <v>0.98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2.58</v>
      </c>
      <c r="AS77" s="196">
        <v>7.33</v>
      </c>
      <c r="AT77" s="196">
        <v>13.95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6.76</v>
      </c>
      <c r="D78" s="196">
        <v>0</v>
      </c>
      <c r="E78" s="196">
        <v>0</v>
      </c>
      <c r="F78" s="196">
        <v>14.19</v>
      </c>
      <c r="G78" s="196">
        <v>0</v>
      </c>
      <c r="H78" s="196">
        <v>0</v>
      </c>
      <c r="I78" s="196">
        <v>6.89</v>
      </c>
      <c r="J78" s="196">
        <v>0</v>
      </c>
      <c r="K78" s="196">
        <v>0.17</v>
      </c>
      <c r="L78" s="196">
        <v>391.38</v>
      </c>
      <c r="M78" s="196">
        <v>1</v>
      </c>
      <c r="N78" s="196">
        <v>1.29</v>
      </c>
      <c r="O78" s="196">
        <v>0</v>
      </c>
      <c r="P78" s="196">
        <v>1.49</v>
      </c>
      <c r="Q78" s="196">
        <v>0.22</v>
      </c>
      <c r="R78" s="196">
        <v>0.46</v>
      </c>
      <c r="S78" s="196">
        <v>0.28999999999999998</v>
      </c>
      <c r="T78" s="196">
        <v>0</v>
      </c>
      <c r="U78" s="196">
        <v>0.91</v>
      </c>
      <c r="V78" s="196">
        <v>0.23</v>
      </c>
      <c r="W78" s="196">
        <v>0.49</v>
      </c>
      <c r="X78" s="196">
        <v>3.33</v>
      </c>
      <c r="Y78" s="196">
        <v>0</v>
      </c>
      <c r="Z78" s="196">
        <v>2.76</v>
      </c>
      <c r="AA78" s="196">
        <v>0.98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2.58</v>
      </c>
      <c r="AS78" s="196">
        <v>7.33</v>
      </c>
      <c r="AT78" s="196">
        <v>13.95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6.76</v>
      </c>
      <c r="D79" s="196">
        <v>0</v>
      </c>
      <c r="E79" s="196">
        <v>0</v>
      </c>
      <c r="F79" s="196">
        <v>14.19</v>
      </c>
      <c r="G79" s="196">
        <v>0</v>
      </c>
      <c r="H79" s="196">
        <v>0</v>
      </c>
      <c r="I79" s="196">
        <v>11.27</v>
      </c>
      <c r="J79" s="196">
        <v>0</v>
      </c>
      <c r="K79" s="196">
        <v>0.17</v>
      </c>
      <c r="L79" s="196">
        <v>391.38</v>
      </c>
      <c r="M79" s="196">
        <v>1</v>
      </c>
      <c r="N79" s="196">
        <v>1.29</v>
      </c>
      <c r="O79" s="196">
        <v>0</v>
      </c>
      <c r="P79" s="196">
        <v>1.49</v>
      </c>
      <c r="Q79" s="196">
        <v>0.22</v>
      </c>
      <c r="R79" s="196">
        <v>0.46</v>
      </c>
      <c r="S79" s="196">
        <v>0.28999999999999998</v>
      </c>
      <c r="T79" s="196">
        <v>0</v>
      </c>
      <c r="U79" s="196">
        <v>0.91</v>
      </c>
      <c r="V79" s="196">
        <v>0.23</v>
      </c>
      <c r="W79" s="196">
        <v>0.49</v>
      </c>
      <c r="X79" s="196">
        <v>3.33</v>
      </c>
      <c r="Y79" s="196">
        <v>0</v>
      </c>
      <c r="Z79" s="196">
        <v>2.76</v>
      </c>
      <c r="AA79" s="196">
        <v>0.98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2.58</v>
      </c>
      <c r="AS79" s="196">
        <v>7.33</v>
      </c>
      <c r="AT79" s="196">
        <v>13.95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6.76</v>
      </c>
      <c r="D80" s="196">
        <v>0</v>
      </c>
      <c r="E80" s="196">
        <v>0</v>
      </c>
      <c r="F80" s="196">
        <v>14.19</v>
      </c>
      <c r="G80" s="196">
        <v>0</v>
      </c>
      <c r="H80" s="196">
        <v>0</v>
      </c>
      <c r="I80" s="196">
        <v>11.27</v>
      </c>
      <c r="J80" s="196">
        <v>0</v>
      </c>
      <c r="K80" s="196">
        <v>0.17</v>
      </c>
      <c r="L80" s="196">
        <v>391.38</v>
      </c>
      <c r="M80" s="196">
        <v>1</v>
      </c>
      <c r="N80" s="196">
        <v>1.29</v>
      </c>
      <c r="O80" s="196">
        <v>0</v>
      </c>
      <c r="P80" s="196">
        <v>1.49</v>
      </c>
      <c r="Q80" s="196">
        <v>0.22</v>
      </c>
      <c r="R80" s="196">
        <v>0.46</v>
      </c>
      <c r="S80" s="196">
        <v>0.28999999999999998</v>
      </c>
      <c r="T80" s="196">
        <v>0</v>
      </c>
      <c r="U80" s="196">
        <v>0.91</v>
      </c>
      <c r="V80" s="196">
        <v>0.23</v>
      </c>
      <c r="W80" s="196">
        <v>0.49</v>
      </c>
      <c r="X80" s="196">
        <v>3.33</v>
      </c>
      <c r="Y80" s="196">
        <v>0</v>
      </c>
      <c r="Z80" s="196">
        <v>2.76</v>
      </c>
      <c r="AA80" s="196">
        <v>0.98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2.58</v>
      </c>
      <c r="AS80" s="196">
        <v>7.33</v>
      </c>
      <c r="AT80" s="196">
        <v>13.95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6.76</v>
      </c>
      <c r="D81" s="196">
        <v>0</v>
      </c>
      <c r="E81" s="196">
        <v>0</v>
      </c>
      <c r="F81" s="196">
        <v>14.19</v>
      </c>
      <c r="G81" s="196">
        <v>0</v>
      </c>
      <c r="H81" s="196">
        <v>0</v>
      </c>
      <c r="I81" s="196">
        <v>11.27</v>
      </c>
      <c r="J81" s="196">
        <v>0</v>
      </c>
      <c r="K81" s="196">
        <v>0.17</v>
      </c>
      <c r="L81" s="196">
        <v>391.38</v>
      </c>
      <c r="M81" s="196">
        <v>1</v>
      </c>
      <c r="N81" s="196">
        <v>1.29</v>
      </c>
      <c r="O81" s="196">
        <v>0</v>
      </c>
      <c r="P81" s="196">
        <v>1.49</v>
      </c>
      <c r="Q81" s="196">
        <v>0.03</v>
      </c>
      <c r="R81" s="196">
        <v>0.46</v>
      </c>
      <c r="S81" s="196">
        <v>0</v>
      </c>
      <c r="T81" s="196">
        <v>0</v>
      </c>
      <c r="U81" s="196">
        <v>0.91</v>
      </c>
      <c r="V81" s="196">
        <v>0.23</v>
      </c>
      <c r="W81" s="196">
        <v>0.49</v>
      </c>
      <c r="X81" s="196">
        <v>3.33</v>
      </c>
      <c r="Y81" s="196">
        <v>0</v>
      </c>
      <c r="Z81" s="196">
        <v>2.76</v>
      </c>
      <c r="AA81" s="196">
        <v>0.98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2.58</v>
      </c>
      <c r="AS81" s="196">
        <v>7.33</v>
      </c>
      <c r="AT81" s="196">
        <v>13.95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6.76</v>
      </c>
      <c r="D82" s="196">
        <v>0</v>
      </c>
      <c r="E82" s="196">
        <v>0</v>
      </c>
      <c r="F82" s="196">
        <v>14.19</v>
      </c>
      <c r="G82" s="196">
        <v>0</v>
      </c>
      <c r="H82" s="196">
        <v>0</v>
      </c>
      <c r="I82" s="196">
        <v>11.27</v>
      </c>
      <c r="J82" s="196">
        <v>0</v>
      </c>
      <c r="K82" s="196">
        <v>0.17</v>
      </c>
      <c r="L82" s="196">
        <v>391.38</v>
      </c>
      <c r="M82" s="196">
        <v>1</v>
      </c>
      <c r="N82" s="196">
        <v>1.29</v>
      </c>
      <c r="O82" s="196">
        <v>0</v>
      </c>
      <c r="P82" s="196">
        <v>1.49</v>
      </c>
      <c r="Q82" s="196">
        <v>0.22</v>
      </c>
      <c r="R82" s="196">
        <v>0.46</v>
      </c>
      <c r="S82" s="196">
        <v>0.28999999999999998</v>
      </c>
      <c r="T82" s="196">
        <v>0</v>
      </c>
      <c r="U82" s="196">
        <v>0.91</v>
      </c>
      <c r="V82" s="196">
        <v>0.23</v>
      </c>
      <c r="W82" s="196">
        <v>0.49</v>
      </c>
      <c r="X82" s="196">
        <v>3.33</v>
      </c>
      <c r="Y82" s="196">
        <v>0</v>
      </c>
      <c r="Z82" s="196">
        <v>2.76</v>
      </c>
      <c r="AA82" s="196">
        <v>0.98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2.58</v>
      </c>
      <c r="AS82" s="196">
        <v>7.33</v>
      </c>
      <c r="AT82" s="196">
        <v>13.95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6.76</v>
      </c>
      <c r="D83" s="196">
        <v>0</v>
      </c>
      <c r="E83" s="196">
        <v>0</v>
      </c>
      <c r="F83" s="196">
        <v>14.19</v>
      </c>
      <c r="G83" s="196">
        <v>0</v>
      </c>
      <c r="H83" s="196">
        <v>0</v>
      </c>
      <c r="I83" s="196">
        <v>11.27</v>
      </c>
      <c r="J83" s="196">
        <v>0</v>
      </c>
      <c r="K83" s="196">
        <v>0.17</v>
      </c>
      <c r="L83" s="196">
        <v>391.38</v>
      </c>
      <c r="M83" s="196">
        <v>1</v>
      </c>
      <c r="N83" s="196">
        <v>1.29</v>
      </c>
      <c r="O83" s="196">
        <v>0</v>
      </c>
      <c r="P83" s="196">
        <v>1.49</v>
      </c>
      <c r="Q83" s="196">
        <v>0</v>
      </c>
      <c r="R83" s="196">
        <v>0.46</v>
      </c>
      <c r="S83" s="196">
        <v>0.28999999999999998</v>
      </c>
      <c r="T83" s="196">
        <v>0</v>
      </c>
      <c r="U83" s="196">
        <v>0.91</v>
      </c>
      <c r="V83" s="196">
        <v>0.23</v>
      </c>
      <c r="W83" s="196">
        <v>0.49</v>
      </c>
      <c r="X83" s="196">
        <v>3.33</v>
      </c>
      <c r="Y83" s="196">
        <v>0</v>
      </c>
      <c r="Z83" s="196">
        <v>2.76</v>
      </c>
      <c r="AA83" s="196">
        <v>0.98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2.58</v>
      </c>
      <c r="AS83" s="196">
        <v>7.33</v>
      </c>
      <c r="AT83" s="196">
        <v>13.95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6.76</v>
      </c>
      <c r="D84" s="196">
        <v>0</v>
      </c>
      <c r="E84" s="196">
        <v>0</v>
      </c>
      <c r="F84" s="196">
        <v>14.19</v>
      </c>
      <c r="G84" s="196">
        <v>0</v>
      </c>
      <c r="H84" s="196">
        <v>0</v>
      </c>
      <c r="I84" s="196">
        <v>11.27</v>
      </c>
      <c r="J84" s="196">
        <v>0</v>
      </c>
      <c r="K84" s="196">
        <v>0.17</v>
      </c>
      <c r="L84" s="196">
        <v>391.38</v>
      </c>
      <c r="M84" s="196">
        <v>1</v>
      </c>
      <c r="N84" s="196">
        <v>1.29</v>
      </c>
      <c r="O84" s="196">
        <v>0</v>
      </c>
      <c r="P84" s="196">
        <v>1.49</v>
      </c>
      <c r="Q84" s="196">
        <v>0</v>
      </c>
      <c r="R84" s="196">
        <v>0.46</v>
      </c>
      <c r="S84" s="196">
        <v>0.28999999999999998</v>
      </c>
      <c r="T84" s="196">
        <v>0</v>
      </c>
      <c r="U84" s="196">
        <v>0.91</v>
      </c>
      <c r="V84" s="196">
        <v>0.23</v>
      </c>
      <c r="W84" s="196">
        <v>0.49</v>
      </c>
      <c r="X84" s="196">
        <v>3.33</v>
      </c>
      <c r="Y84" s="196">
        <v>0</v>
      </c>
      <c r="Z84" s="196">
        <v>2.76</v>
      </c>
      <c r="AA84" s="196">
        <v>0.98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2.58</v>
      </c>
      <c r="AS84" s="196">
        <v>7.33</v>
      </c>
      <c r="AT84" s="196">
        <v>13.95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6.76</v>
      </c>
      <c r="D85" s="196">
        <v>0</v>
      </c>
      <c r="E85" s="196">
        <v>0</v>
      </c>
      <c r="F85" s="196">
        <v>14.19</v>
      </c>
      <c r="G85" s="196">
        <v>0</v>
      </c>
      <c r="H85" s="196">
        <v>0</v>
      </c>
      <c r="I85" s="196">
        <v>11.27</v>
      </c>
      <c r="J85" s="196">
        <v>0</v>
      </c>
      <c r="K85" s="196">
        <v>0.24</v>
      </c>
      <c r="L85" s="196">
        <v>435.76</v>
      </c>
      <c r="M85" s="196">
        <v>1</v>
      </c>
      <c r="N85" s="196">
        <v>1.29</v>
      </c>
      <c r="O85" s="196">
        <v>0</v>
      </c>
      <c r="P85" s="196">
        <v>1.49</v>
      </c>
      <c r="Q85" s="196">
        <v>3.31</v>
      </c>
      <c r="R85" s="196">
        <v>0.46</v>
      </c>
      <c r="S85" s="196">
        <v>4.0999999999999996</v>
      </c>
      <c r="T85" s="196">
        <v>0</v>
      </c>
      <c r="U85" s="196">
        <v>0.91</v>
      </c>
      <c r="V85" s="196">
        <v>0.23</v>
      </c>
      <c r="W85" s="196">
        <v>0.49</v>
      </c>
      <c r="X85" s="196">
        <v>3.33</v>
      </c>
      <c r="Y85" s="196">
        <v>0</v>
      </c>
      <c r="Z85" s="196">
        <v>2.76</v>
      </c>
      <c r="AA85" s="196">
        <v>0.98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2.58</v>
      </c>
      <c r="AS85" s="196">
        <v>7.33</v>
      </c>
      <c r="AT85" s="196">
        <v>13.95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6.93</v>
      </c>
      <c r="D86" s="196">
        <v>0</v>
      </c>
      <c r="E86" s="196">
        <v>0</v>
      </c>
      <c r="F86" s="196">
        <v>14.19</v>
      </c>
      <c r="G86" s="196">
        <v>0</v>
      </c>
      <c r="H86" s="196">
        <v>0</v>
      </c>
      <c r="I86" s="196">
        <v>11.27</v>
      </c>
      <c r="J86" s="196">
        <v>0</v>
      </c>
      <c r="K86" s="196">
        <v>0.17</v>
      </c>
      <c r="L86" s="196">
        <v>469.51</v>
      </c>
      <c r="M86" s="196">
        <v>1</v>
      </c>
      <c r="N86" s="196">
        <v>1.29</v>
      </c>
      <c r="O86" s="196">
        <v>0</v>
      </c>
      <c r="P86" s="196">
        <v>1.49</v>
      </c>
      <c r="Q86" s="196">
        <v>3.31</v>
      </c>
      <c r="R86" s="196">
        <v>0.46</v>
      </c>
      <c r="S86" s="196">
        <v>4.0999999999999996</v>
      </c>
      <c r="T86" s="196">
        <v>0</v>
      </c>
      <c r="U86" s="196">
        <v>0.91</v>
      </c>
      <c r="V86" s="196">
        <v>0.23</v>
      </c>
      <c r="W86" s="196">
        <v>0.49</v>
      </c>
      <c r="X86" s="196">
        <v>3.33</v>
      </c>
      <c r="Y86" s="196">
        <v>0</v>
      </c>
      <c r="Z86" s="196">
        <v>2.76</v>
      </c>
      <c r="AA86" s="196">
        <v>0.98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2.58</v>
      </c>
      <c r="AS86" s="196">
        <v>7.33</v>
      </c>
      <c r="AT86" s="196">
        <v>13.95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6.93</v>
      </c>
      <c r="D87" s="196">
        <v>0</v>
      </c>
      <c r="E87" s="196">
        <v>0</v>
      </c>
      <c r="F87" s="196">
        <v>14.19</v>
      </c>
      <c r="G87" s="196">
        <v>0</v>
      </c>
      <c r="H87" s="196">
        <v>0</v>
      </c>
      <c r="I87" s="196">
        <v>11.27</v>
      </c>
      <c r="J87" s="196">
        <v>0</v>
      </c>
      <c r="K87" s="196">
        <v>0.17</v>
      </c>
      <c r="L87" s="196">
        <v>475.3</v>
      </c>
      <c r="M87" s="196">
        <v>1</v>
      </c>
      <c r="N87" s="196">
        <v>1.29</v>
      </c>
      <c r="O87" s="196">
        <v>0</v>
      </c>
      <c r="P87" s="196">
        <v>1.49</v>
      </c>
      <c r="Q87" s="196">
        <v>3.31</v>
      </c>
      <c r="R87" s="196">
        <v>0</v>
      </c>
      <c r="S87" s="196">
        <v>4.0999999999999996</v>
      </c>
      <c r="T87" s="196">
        <v>0</v>
      </c>
      <c r="U87" s="196">
        <v>0.91</v>
      </c>
      <c r="V87" s="196">
        <v>0.22</v>
      </c>
      <c r="W87" s="196">
        <v>0.49</v>
      </c>
      <c r="X87" s="196">
        <v>3.33</v>
      </c>
      <c r="Y87" s="196">
        <v>0</v>
      </c>
      <c r="Z87" s="196">
        <v>2.76</v>
      </c>
      <c r="AA87" s="196">
        <v>0.98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2.58</v>
      </c>
      <c r="AS87" s="196">
        <v>7.33</v>
      </c>
      <c r="AT87" s="196">
        <v>13.95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6.93</v>
      </c>
      <c r="D88" s="196">
        <v>0</v>
      </c>
      <c r="E88" s="196">
        <v>0</v>
      </c>
      <c r="F88" s="196">
        <v>14.19</v>
      </c>
      <c r="G88" s="196">
        <v>0</v>
      </c>
      <c r="H88" s="196">
        <v>0</v>
      </c>
      <c r="I88" s="196">
        <v>11.27</v>
      </c>
      <c r="J88" s="196">
        <v>0</v>
      </c>
      <c r="K88" s="196">
        <v>4.68</v>
      </c>
      <c r="L88" s="196">
        <v>475.3</v>
      </c>
      <c r="M88" s="196">
        <v>1</v>
      </c>
      <c r="N88" s="196">
        <v>1.29</v>
      </c>
      <c r="O88" s="196">
        <v>0</v>
      </c>
      <c r="P88" s="196">
        <v>1.49</v>
      </c>
      <c r="Q88" s="196">
        <v>3.31</v>
      </c>
      <c r="R88" s="196">
        <v>7.01</v>
      </c>
      <c r="S88" s="196">
        <v>4.0999999999999996</v>
      </c>
      <c r="T88" s="196">
        <v>0</v>
      </c>
      <c r="U88" s="196">
        <v>0.91</v>
      </c>
      <c r="V88" s="196">
        <v>0.22</v>
      </c>
      <c r="W88" s="196">
        <v>0.49</v>
      </c>
      <c r="X88" s="196">
        <v>3.33</v>
      </c>
      <c r="Y88" s="196">
        <v>0</v>
      </c>
      <c r="Z88" s="196">
        <v>2.76</v>
      </c>
      <c r="AA88" s="196">
        <v>19.95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2.58</v>
      </c>
      <c r="AS88" s="196">
        <v>7.33</v>
      </c>
      <c r="AT88" s="196">
        <v>13.95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6.93</v>
      </c>
      <c r="D89" s="196">
        <v>0</v>
      </c>
      <c r="E89" s="196">
        <v>0</v>
      </c>
      <c r="F89" s="196">
        <v>14.23</v>
      </c>
      <c r="G89" s="196">
        <v>0</v>
      </c>
      <c r="H89" s="196">
        <v>0</v>
      </c>
      <c r="I89" s="196">
        <v>11.27</v>
      </c>
      <c r="J89" s="196">
        <v>0</v>
      </c>
      <c r="K89" s="196">
        <v>4.68</v>
      </c>
      <c r="L89" s="196">
        <v>475.3</v>
      </c>
      <c r="M89" s="196">
        <v>1</v>
      </c>
      <c r="N89" s="196">
        <v>1.29</v>
      </c>
      <c r="O89" s="196">
        <v>0</v>
      </c>
      <c r="P89" s="196">
        <v>1.49</v>
      </c>
      <c r="Q89" s="196">
        <v>3.31</v>
      </c>
      <c r="R89" s="196">
        <v>7.01</v>
      </c>
      <c r="S89" s="196">
        <v>4.0999999999999996</v>
      </c>
      <c r="T89" s="196">
        <v>0</v>
      </c>
      <c r="U89" s="196">
        <v>0.91</v>
      </c>
      <c r="V89" s="196">
        <v>0.22</v>
      </c>
      <c r="W89" s="196">
        <v>0.49</v>
      </c>
      <c r="X89" s="196">
        <v>3.33</v>
      </c>
      <c r="Y89" s="196">
        <v>0</v>
      </c>
      <c r="Z89" s="196">
        <v>2.76</v>
      </c>
      <c r="AA89" s="196">
        <v>19.95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2.58</v>
      </c>
      <c r="AS89" s="196">
        <v>7.33</v>
      </c>
      <c r="AT89" s="196">
        <v>13.95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6.93</v>
      </c>
      <c r="D90" s="196">
        <v>0</v>
      </c>
      <c r="E90" s="196">
        <v>0</v>
      </c>
      <c r="F90" s="196">
        <v>14.23</v>
      </c>
      <c r="G90" s="196">
        <v>0</v>
      </c>
      <c r="H90" s="196">
        <v>0</v>
      </c>
      <c r="I90" s="196">
        <v>11.27</v>
      </c>
      <c r="J90" s="196">
        <v>0</v>
      </c>
      <c r="K90" s="196">
        <v>4.68</v>
      </c>
      <c r="L90" s="196">
        <v>475.3</v>
      </c>
      <c r="M90" s="196">
        <v>1</v>
      </c>
      <c r="N90" s="196">
        <v>1.29</v>
      </c>
      <c r="O90" s="196">
        <v>0</v>
      </c>
      <c r="P90" s="196">
        <v>1.49</v>
      </c>
      <c r="Q90" s="196">
        <v>3.31</v>
      </c>
      <c r="R90" s="196">
        <v>7.01</v>
      </c>
      <c r="S90" s="196">
        <v>4.0999999999999996</v>
      </c>
      <c r="T90" s="196">
        <v>0</v>
      </c>
      <c r="U90" s="196">
        <v>0.91</v>
      </c>
      <c r="V90" s="196">
        <v>0.23</v>
      </c>
      <c r="W90" s="196">
        <v>0.49</v>
      </c>
      <c r="X90" s="196">
        <v>3.33</v>
      </c>
      <c r="Y90" s="196">
        <v>0</v>
      </c>
      <c r="Z90" s="196">
        <v>2.76</v>
      </c>
      <c r="AA90" s="196">
        <v>19.95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2.58</v>
      </c>
      <c r="AS90" s="196">
        <v>7.33</v>
      </c>
      <c r="AT90" s="196">
        <v>13.95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6.93</v>
      </c>
      <c r="D91" s="196">
        <v>0</v>
      </c>
      <c r="E91" s="196">
        <v>0</v>
      </c>
      <c r="F91" s="196">
        <v>14.23</v>
      </c>
      <c r="G91" s="196">
        <v>0</v>
      </c>
      <c r="H91" s="196">
        <v>0</v>
      </c>
      <c r="I91" s="196">
        <v>11.27</v>
      </c>
      <c r="J91" s="196">
        <v>0</v>
      </c>
      <c r="K91" s="196">
        <v>4.68</v>
      </c>
      <c r="L91" s="196">
        <v>475.3</v>
      </c>
      <c r="M91" s="196">
        <v>1</v>
      </c>
      <c r="N91" s="196">
        <v>1.29</v>
      </c>
      <c r="O91" s="196">
        <v>0</v>
      </c>
      <c r="P91" s="196">
        <v>1.49</v>
      </c>
      <c r="Q91" s="196">
        <v>3.24</v>
      </c>
      <c r="R91" s="196">
        <v>7.22</v>
      </c>
      <c r="S91" s="196">
        <v>4.24</v>
      </c>
      <c r="T91" s="196">
        <v>0</v>
      </c>
      <c r="U91" s="196">
        <v>0.91</v>
      </c>
      <c r="V91" s="196">
        <v>6.36</v>
      </c>
      <c r="W91" s="196">
        <v>0.49</v>
      </c>
      <c r="X91" s="196">
        <v>3.33</v>
      </c>
      <c r="Y91" s="196">
        <v>0</v>
      </c>
      <c r="Z91" s="196">
        <v>29.46</v>
      </c>
      <c r="AA91" s="196">
        <v>19.95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2.58</v>
      </c>
      <c r="AS91" s="196">
        <v>7.33</v>
      </c>
      <c r="AT91" s="196">
        <v>13.95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6.93</v>
      </c>
      <c r="D92" s="196">
        <v>0</v>
      </c>
      <c r="E92" s="196">
        <v>0</v>
      </c>
      <c r="F92" s="196">
        <v>14.23</v>
      </c>
      <c r="G92" s="196">
        <v>0</v>
      </c>
      <c r="H92" s="196">
        <v>0</v>
      </c>
      <c r="I92" s="196">
        <v>11.27</v>
      </c>
      <c r="J92" s="196">
        <v>0</v>
      </c>
      <c r="K92" s="196">
        <v>4.68</v>
      </c>
      <c r="L92" s="196">
        <v>475.3</v>
      </c>
      <c r="M92" s="196">
        <v>1</v>
      </c>
      <c r="N92" s="196">
        <v>1.29</v>
      </c>
      <c r="O92" s="196">
        <v>0</v>
      </c>
      <c r="P92" s="196">
        <v>1.49</v>
      </c>
      <c r="Q92" s="196">
        <v>3.42</v>
      </c>
      <c r="R92" s="196">
        <v>7.22</v>
      </c>
      <c r="S92" s="196">
        <v>4.24</v>
      </c>
      <c r="T92" s="196">
        <v>0</v>
      </c>
      <c r="U92" s="196">
        <v>0.91</v>
      </c>
      <c r="V92" s="196">
        <v>6.36</v>
      </c>
      <c r="W92" s="196">
        <v>0.49</v>
      </c>
      <c r="X92" s="196">
        <v>3.33</v>
      </c>
      <c r="Y92" s="196">
        <v>0</v>
      </c>
      <c r="Z92" s="196">
        <v>58.4</v>
      </c>
      <c r="AA92" s="196">
        <v>19.95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2.58</v>
      </c>
      <c r="AS92" s="196">
        <v>7.33</v>
      </c>
      <c r="AT92" s="196">
        <v>13.95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6.93</v>
      </c>
      <c r="D93" s="196">
        <v>0</v>
      </c>
      <c r="E93" s="196">
        <v>0</v>
      </c>
      <c r="F93" s="196">
        <v>14.23</v>
      </c>
      <c r="G93" s="196">
        <v>0</v>
      </c>
      <c r="H93" s="196">
        <v>0</v>
      </c>
      <c r="I93" s="196">
        <v>11.27</v>
      </c>
      <c r="J93" s="196">
        <v>0</v>
      </c>
      <c r="K93" s="196">
        <v>4.68</v>
      </c>
      <c r="L93" s="196">
        <v>475.3</v>
      </c>
      <c r="M93" s="196">
        <v>1</v>
      </c>
      <c r="N93" s="196">
        <v>1.29</v>
      </c>
      <c r="O93" s="196">
        <v>0</v>
      </c>
      <c r="P93" s="196">
        <v>1.49</v>
      </c>
      <c r="Q93" s="196">
        <v>3.42</v>
      </c>
      <c r="R93" s="196">
        <v>7.22</v>
      </c>
      <c r="S93" s="196">
        <v>4.24</v>
      </c>
      <c r="T93" s="196">
        <v>0</v>
      </c>
      <c r="U93" s="196">
        <v>0.91</v>
      </c>
      <c r="V93" s="196">
        <v>6.36</v>
      </c>
      <c r="W93" s="196">
        <v>0.49</v>
      </c>
      <c r="X93" s="196">
        <v>3.33</v>
      </c>
      <c r="Y93" s="196">
        <v>0</v>
      </c>
      <c r="Z93" s="196">
        <v>58.4</v>
      </c>
      <c r="AA93" s="196">
        <v>19.95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2.58</v>
      </c>
      <c r="AS93" s="196">
        <v>7.33</v>
      </c>
      <c r="AT93" s="196">
        <v>13.95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6.93</v>
      </c>
      <c r="D94" s="196">
        <v>0</v>
      </c>
      <c r="E94" s="196">
        <v>0</v>
      </c>
      <c r="F94" s="196">
        <v>14.23</v>
      </c>
      <c r="G94" s="196">
        <v>0</v>
      </c>
      <c r="H94" s="196">
        <v>0</v>
      </c>
      <c r="I94" s="196">
        <v>11.27</v>
      </c>
      <c r="J94" s="196">
        <v>0</v>
      </c>
      <c r="K94" s="196">
        <v>4.68</v>
      </c>
      <c r="L94" s="196">
        <v>475.3</v>
      </c>
      <c r="M94" s="196">
        <v>1</v>
      </c>
      <c r="N94" s="196">
        <v>1.29</v>
      </c>
      <c r="O94" s="196">
        <v>0</v>
      </c>
      <c r="P94" s="196">
        <v>1.49</v>
      </c>
      <c r="Q94" s="196">
        <v>3.42</v>
      </c>
      <c r="R94" s="196">
        <v>7.22</v>
      </c>
      <c r="S94" s="196">
        <v>4.24</v>
      </c>
      <c r="T94" s="196">
        <v>0</v>
      </c>
      <c r="U94" s="196">
        <v>0.91</v>
      </c>
      <c r="V94" s="196">
        <v>6.36</v>
      </c>
      <c r="W94" s="196">
        <v>0.49</v>
      </c>
      <c r="X94" s="196">
        <v>3.33</v>
      </c>
      <c r="Y94" s="196">
        <v>0</v>
      </c>
      <c r="Z94" s="196">
        <v>58.4</v>
      </c>
      <c r="AA94" s="196">
        <v>19.95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2.58</v>
      </c>
      <c r="AS94" s="196">
        <v>7.33</v>
      </c>
      <c r="AT94" s="196">
        <v>13.95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6.93</v>
      </c>
      <c r="D95" s="196">
        <v>0</v>
      </c>
      <c r="E95" s="196">
        <v>0</v>
      </c>
      <c r="F95" s="196">
        <v>14.23</v>
      </c>
      <c r="G95" s="196">
        <v>0</v>
      </c>
      <c r="H95" s="196">
        <v>0</v>
      </c>
      <c r="I95" s="196">
        <v>11.27</v>
      </c>
      <c r="J95" s="196">
        <v>0</v>
      </c>
      <c r="K95" s="196">
        <v>4.68</v>
      </c>
      <c r="L95" s="196">
        <v>475.3</v>
      </c>
      <c r="M95" s="196">
        <v>1</v>
      </c>
      <c r="N95" s="196">
        <v>1.29</v>
      </c>
      <c r="O95" s="196">
        <v>0</v>
      </c>
      <c r="P95" s="196">
        <v>1.49</v>
      </c>
      <c r="Q95" s="196">
        <v>3.42</v>
      </c>
      <c r="R95" s="196">
        <v>7.22</v>
      </c>
      <c r="S95" s="196">
        <v>4.24</v>
      </c>
      <c r="T95" s="196">
        <v>0</v>
      </c>
      <c r="U95" s="196">
        <v>0.91</v>
      </c>
      <c r="V95" s="196">
        <v>6.36</v>
      </c>
      <c r="W95" s="196">
        <v>0.49</v>
      </c>
      <c r="X95" s="196">
        <v>3.33</v>
      </c>
      <c r="Y95" s="196">
        <v>0</v>
      </c>
      <c r="Z95" s="196">
        <v>58.4</v>
      </c>
      <c r="AA95" s="196">
        <v>19.95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2.58</v>
      </c>
      <c r="AS95" s="196">
        <v>7.33</v>
      </c>
      <c r="AT95" s="196">
        <v>13.95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6.93</v>
      </c>
      <c r="D96" s="196">
        <v>0</v>
      </c>
      <c r="E96" s="196">
        <v>0</v>
      </c>
      <c r="F96" s="196">
        <v>14.23</v>
      </c>
      <c r="G96" s="196">
        <v>0</v>
      </c>
      <c r="H96" s="196">
        <v>0</v>
      </c>
      <c r="I96" s="196">
        <v>11.27</v>
      </c>
      <c r="J96" s="196">
        <v>0</v>
      </c>
      <c r="K96" s="196">
        <v>4.68</v>
      </c>
      <c r="L96" s="196">
        <v>475.3</v>
      </c>
      <c r="M96" s="196">
        <v>1</v>
      </c>
      <c r="N96" s="196">
        <v>1.29</v>
      </c>
      <c r="O96" s="196">
        <v>0</v>
      </c>
      <c r="P96" s="196">
        <v>1.49</v>
      </c>
      <c r="Q96" s="196">
        <v>3.42</v>
      </c>
      <c r="R96" s="196">
        <v>7.22</v>
      </c>
      <c r="S96" s="196">
        <v>4.24</v>
      </c>
      <c r="T96" s="196">
        <v>0</v>
      </c>
      <c r="U96" s="196">
        <v>0.91</v>
      </c>
      <c r="V96" s="196">
        <v>6.36</v>
      </c>
      <c r="W96" s="196">
        <v>0.49</v>
      </c>
      <c r="X96" s="196">
        <v>3.33</v>
      </c>
      <c r="Y96" s="196">
        <v>0</v>
      </c>
      <c r="Z96" s="196">
        <v>58.4</v>
      </c>
      <c r="AA96" s="196">
        <v>19.95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2.58</v>
      </c>
      <c r="AS96" s="196">
        <v>7.33</v>
      </c>
      <c r="AT96" s="196">
        <v>13.95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6.93</v>
      </c>
      <c r="D97" s="196">
        <v>0</v>
      </c>
      <c r="E97" s="196">
        <v>0</v>
      </c>
      <c r="F97" s="196">
        <v>14.23</v>
      </c>
      <c r="G97" s="196">
        <v>0</v>
      </c>
      <c r="H97" s="196">
        <v>0</v>
      </c>
      <c r="I97" s="196">
        <v>11.27</v>
      </c>
      <c r="J97" s="196">
        <v>0</v>
      </c>
      <c r="K97" s="196">
        <v>4.68</v>
      </c>
      <c r="L97" s="196">
        <v>475.3</v>
      </c>
      <c r="M97" s="196">
        <v>1</v>
      </c>
      <c r="N97" s="196">
        <v>1.29</v>
      </c>
      <c r="O97" s="196">
        <v>0</v>
      </c>
      <c r="P97" s="196">
        <v>1.49</v>
      </c>
      <c r="Q97" s="196">
        <v>3.42</v>
      </c>
      <c r="R97" s="196">
        <v>7.22</v>
      </c>
      <c r="S97" s="196">
        <v>4.24</v>
      </c>
      <c r="T97" s="196">
        <v>0</v>
      </c>
      <c r="U97" s="196">
        <v>0.91</v>
      </c>
      <c r="V97" s="196">
        <v>6.36</v>
      </c>
      <c r="W97" s="196">
        <v>9.0500000000000007</v>
      </c>
      <c r="X97" s="196">
        <v>4.84</v>
      </c>
      <c r="Y97" s="196">
        <v>0</v>
      </c>
      <c r="Z97" s="196">
        <v>58.4</v>
      </c>
      <c r="AA97" s="196">
        <v>19.95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2.58</v>
      </c>
      <c r="AS97" s="196">
        <v>7.33</v>
      </c>
      <c r="AT97" s="196">
        <v>13.95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6.93</v>
      </c>
      <c r="D98" s="196">
        <v>0</v>
      </c>
      <c r="E98" s="196">
        <v>0</v>
      </c>
      <c r="F98" s="196">
        <v>14.23</v>
      </c>
      <c r="G98" s="196">
        <v>0</v>
      </c>
      <c r="H98" s="196">
        <v>0</v>
      </c>
      <c r="I98" s="196">
        <v>11.27</v>
      </c>
      <c r="J98" s="196">
        <v>0</v>
      </c>
      <c r="K98" s="196">
        <v>4.68</v>
      </c>
      <c r="L98" s="196">
        <v>475.3</v>
      </c>
      <c r="M98" s="196">
        <v>1</v>
      </c>
      <c r="N98" s="196">
        <v>1.29</v>
      </c>
      <c r="O98" s="196">
        <v>0</v>
      </c>
      <c r="P98" s="196">
        <v>1.49</v>
      </c>
      <c r="Q98" s="196">
        <v>3.42</v>
      </c>
      <c r="R98" s="196">
        <v>7.22</v>
      </c>
      <c r="S98" s="196">
        <v>4.24</v>
      </c>
      <c r="T98" s="196">
        <v>0</v>
      </c>
      <c r="U98" s="196">
        <v>0.91</v>
      </c>
      <c r="V98" s="196">
        <v>6.36</v>
      </c>
      <c r="W98" s="196">
        <v>9.0500000000000007</v>
      </c>
      <c r="X98" s="196">
        <v>4.84</v>
      </c>
      <c r="Y98" s="196">
        <v>0</v>
      </c>
      <c r="Z98" s="196">
        <v>58.4</v>
      </c>
      <c r="AA98" s="196">
        <v>19.95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2.58</v>
      </c>
      <c r="AS98" s="196">
        <v>7.33</v>
      </c>
      <c r="AT98" s="196">
        <v>13.95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0.20157</v>
      </c>
      <c r="D99">
        <f t="shared" si="0"/>
        <v>0</v>
      </c>
      <c r="E99">
        <f t="shared" si="0"/>
        <v>0</v>
      </c>
      <c r="F99">
        <f t="shared" si="0"/>
        <v>0.33992749999999972</v>
      </c>
      <c r="G99">
        <f t="shared" si="0"/>
        <v>0</v>
      </c>
      <c r="H99">
        <f t="shared" si="0"/>
        <v>0</v>
      </c>
      <c r="I99">
        <f t="shared" si="0"/>
        <v>0.18725999999999973</v>
      </c>
      <c r="J99">
        <f t="shared" si="0"/>
        <v>0</v>
      </c>
      <c r="K99">
        <f t="shared" si="0"/>
        <v>5.7089999999999926E-2</v>
      </c>
      <c r="L99">
        <f t="shared" si="0"/>
        <v>11.012347500000002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3.5759999999999979E-2</v>
      </c>
      <c r="Q99">
        <f t="shared" si="0"/>
        <v>6.9722499999999979E-2</v>
      </c>
      <c r="R99">
        <f t="shared" si="0"/>
        <v>9.5049999999999982E-2</v>
      </c>
      <c r="S99">
        <f t="shared" si="0"/>
        <v>8.3317500000000211E-2</v>
      </c>
      <c r="T99">
        <f t="shared" si="0"/>
        <v>0</v>
      </c>
      <c r="U99">
        <f t="shared" si="0"/>
        <v>2.183999999999995E-2</v>
      </c>
      <c r="V99">
        <f t="shared" si="0"/>
        <v>6.2214999999999909E-2</v>
      </c>
      <c r="W99">
        <f t="shared" si="0"/>
        <v>5.8797500000000176E-2</v>
      </c>
      <c r="X99">
        <f t="shared" si="0"/>
        <v>8.8224999999999998E-2</v>
      </c>
      <c r="Y99">
        <f t="shared" si="0"/>
        <v>0</v>
      </c>
      <c r="Z99">
        <f t="shared" si="0"/>
        <v>0.57685500000000012</v>
      </c>
      <c r="AA99">
        <f t="shared" si="0"/>
        <v>0.25590250000000042</v>
      </c>
      <c r="AB99">
        <f t="shared" si="0"/>
        <v>0</v>
      </c>
      <c r="AC99">
        <f t="shared" si="0"/>
        <v>3.2839999999999939E-2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0.23829749999999988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6.1920000000000128E-2</v>
      </c>
      <c r="AS99">
        <f t="shared" si="0"/>
        <v>0.17592000000000019</v>
      </c>
      <c r="AT99">
        <f t="shared" si="0"/>
        <v>0.3348000000000006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-2.54</v>
      </c>
      <c r="D25" s="82">
        <v>0</v>
      </c>
      <c r="E25" s="82">
        <v>0</v>
      </c>
      <c r="F25" s="82">
        <v>-3.46</v>
      </c>
      <c r="G25" s="82">
        <v>-6</v>
      </c>
      <c r="H25" s="76"/>
      <c r="I25" s="31">
        <v>23</v>
      </c>
      <c r="J25" s="82">
        <v>2.54</v>
      </c>
      <c r="K25" s="82">
        <v>0</v>
      </c>
      <c r="L25" s="82">
        <v>0</v>
      </c>
      <c r="M25" s="82">
        <v>0</v>
      </c>
      <c r="N25" s="82">
        <v>2.54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3.46</v>
      </c>
      <c r="AF25" s="82">
        <v>0</v>
      </c>
      <c r="AG25" s="82">
        <v>0</v>
      </c>
      <c r="AH25" s="82">
        <v>0</v>
      </c>
      <c r="AI25" s="82">
        <v>3.46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2.54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-2.54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3.46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-3.46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25.4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25.4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34.6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34.6</v>
      </c>
      <c r="DF25" s="81">
        <f t="shared" si="31"/>
        <v>6</v>
      </c>
      <c r="DG25" s="81">
        <f t="shared" si="32"/>
        <v>-2.54</v>
      </c>
      <c r="DH25" s="81">
        <f t="shared" si="33"/>
        <v>0</v>
      </c>
      <c r="DI25" s="81">
        <f t="shared" si="34"/>
        <v>0</v>
      </c>
      <c r="DJ25" s="81">
        <f t="shared" si="35"/>
        <v>-3.46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-3.387</v>
      </c>
      <c r="D26" s="82">
        <v>0</v>
      </c>
      <c r="E26" s="82">
        <v>0</v>
      </c>
      <c r="F26" s="82">
        <v>-4.6130000000000004</v>
      </c>
      <c r="G26" s="82">
        <v>-8</v>
      </c>
      <c r="H26" s="76"/>
      <c r="I26" s="31">
        <v>24</v>
      </c>
      <c r="J26" s="82">
        <v>3.387</v>
      </c>
      <c r="K26" s="82">
        <v>0</v>
      </c>
      <c r="L26" s="82">
        <v>0</v>
      </c>
      <c r="M26" s="82">
        <v>0</v>
      </c>
      <c r="N26" s="82">
        <v>3.387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4.6130000000000004</v>
      </c>
      <c r="AF26" s="82">
        <v>0</v>
      </c>
      <c r="AG26" s="82">
        <v>0</v>
      </c>
      <c r="AH26" s="82">
        <v>0</v>
      </c>
      <c r="AI26" s="82">
        <v>4.6130000000000004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3.387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-3.387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4.6130000000000004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-4.6130000000000004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33.869999999999997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33.869999999999997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46.13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46.13</v>
      </c>
      <c r="DF26" s="81">
        <f t="shared" si="31"/>
        <v>8</v>
      </c>
      <c r="DG26" s="81">
        <f t="shared" si="32"/>
        <v>-3.387</v>
      </c>
      <c r="DH26" s="81">
        <f t="shared" si="33"/>
        <v>0</v>
      </c>
      <c r="DI26" s="81">
        <f t="shared" si="34"/>
        <v>0</v>
      </c>
      <c r="DJ26" s="81">
        <f t="shared" si="35"/>
        <v>-4.6130000000000004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-8</v>
      </c>
      <c r="G32" s="82">
        <v>-8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8</v>
      </c>
      <c r="AF32" s="82">
        <v>0</v>
      </c>
      <c r="AG32" s="82">
        <v>0</v>
      </c>
      <c r="AH32" s="82">
        <v>0</v>
      </c>
      <c r="AI32" s="82">
        <v>8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8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-8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80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80</v>
      </c>
      <c r="DF32" s="81">
        <f t="shared" si="31"/>
        <v>8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-8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-52</v>
      </c>
      <c r="G33" s="82">
        <v>-52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52</v>
      </c>
      <c r="AF33" s="82">
        <v>0</v>
      </c>
      <c r="AG33" s="82">
        <v>0</v>
      </c>
      <c r="AH33" s="82">
        <v>0</v>
      </c>
      <c r="AI33" s="82">
        <v>52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52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-52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520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520</v>
      </c>
      <c r="DF33" s="81">
        <f t="shared" si="31"/>
        <v>52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-52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-39.646000000000001</v>
      </c>
      <c r="G34" s="82">
        <v>-39.646000000000001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39.646000000000001</v>
      </c>
      <c r="AF34" s="82">
        <v>0</v>
      </c>
      <c r="AG34" s="82">
        <v>0</v>
      </c>
      <c r="AH34" s="82">
        <v>0</v>
      </c>
      <c r="AI34" s="82">
        <v>39.646000000000001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39.646000000000001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-39.646000000000001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396.46000000000004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396.46000000000004</v>
      </c>
      <c r="DF34" s="81">
        <f t="shared" si="31"/>
        <v>39.646000000000001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-39.646000000000001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-13.301</v>
      </c>
      <c r="G35" s="82">
        <v>-13.301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13.301</v>
      </c>
      <c r="AF35" s="82">
        <v>0</v>
      </c>
      <c r="AG35" s="82">
        <v>0</v>
      </c>
      <c r="AH35" s="82">
        <v>0</v>
      </c>
      <c r="AI35" s="82">
        <v>13.301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13.301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-13.301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133.01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133.01</v>
      </c>
      <c r="DF35" s="81">
        <f t="shared" si="31"/>
        <v>13.301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-13.301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-7.9989999999999997</v>
      </c>
      <c r="G36" s="82">
        <v>-7.9989999999999997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7.9989999999999997</v>
      </c>
      <c r="AF36" s="82">
        <v>0</v>
      </c>
      <c r="AG36" s="82">
        <v>0</v>
      </c>
      <c r="AH36" s="82">
        <v>0</v>
      </c>
      <c r="AI36" s="82">
        <v>7.9989999999999997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7.9989999999999997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-7.9989999999999997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79.989999999999995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79.989999999999995</v>
      </c>
      <c r="DF36" s="81">
        <f t="shared" si="31"/>
        <v>7.9989999999999997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-7.9989999999999997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-16.256</v>
      </c>
      <c r="G37" s="82">
        <v>-16.256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16.256</v>
      </c>
      <c r="AF37" s="82">
        <v>0</v>
      </c>
      <c r="AG37" s="82">
        <v>0</v>
      </c>
      <c r="AH37" s="82">
        <v>0</v>
      </c>
      <c r="AI37" s="82">
        <v>16.256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16.256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-16.256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162.56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162.56</v>
      </c>
      <c r="DF37" s="81">
        <f t="shared" si="31"/>
        <v>16.256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-16.256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-23.539000000000001</v>
      </c>
      <c r="G38" s="82">
        <v>-23.539000000000001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23.539000000000001</v>
      </c>
      <c r="AF38" s="82">
        <v>0</v>
      </c>
      <c r="AG38" s="82">
        <v>0</v>
      </c>
      <c r="AH38" s="82">
        <v>0</v>
      </c>
      <c r="AI38" s="82">
        <v>23.539000000000001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23.539000000000001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-23.539000000000001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235.39000000000001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235.39000000000001</v>
      </c>
      <c r="DF38" s="81">
        <f t="shared" si="31"/>
        <v>23.539000000000001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-23.539000000000001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-46.317</v>
      </c>
      <c r="G39" s="82">
        <v>-46.317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46.317</v>
      </c>
      <c r="AF39" s="82">
        <v>0</v>
      </c>
      <c r="AG39" s="82">
        <v>0</v>
      </c>
      <c r="AH39" s="82">
        <v>0</v>
      </c>
      <c r="AI39" s="82">
        <v>46.317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46.317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-46.317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463.17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463.17</v>
      </c>
      <c r="DF39" s="81">
        <f t="shared" si="31"/>
        <v>46.317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-46.317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-22.794</v>
      </c>
      <c r="G40" s="82">
        <v>-22.794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22.794</v>
      </c>
      <c r="AF40" s="82">
        <v>0</v>
      </c>
      <c r="AG40" s="82">
        <v>0</v>
      </c>
      <c r="AH40" s="82">
        <v>0</v>
      </c>
      <c r="AI40" s="82">
        <v>22.794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22.794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-22.794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227.94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227.94</v>
      </c>
      <c r="DF40" s="81">
        <f t="shared" si="31"/>
        <v>22.794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-22.794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-4.9219999999999997</v>
      </c>
      <c r="G44" s="82">
        <v>-4.9219999999999997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4.9219999999999997</v>
      </c>
      <c r="AF44" s="82">
        <v>0</v>
      </c>
      <c r="AG44" s="82">
        <v>0</v>
      </c>
      <c r="AH44" s="82">
        <v>0</v>
      </c>
      <c r="AI44" s="82">
        <v>4.9219999999999997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4.9219999999999997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-4.9219999999999997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49.22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49.22</v>
      </c>
      <c r="DF44" s="81">
        <f t="shared" si="31"/>
        <v>4.9219999999999997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-4.9219999999999997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-6.585</v>
      </c>
      <c r="G45" s="82">
        <v>-6.585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6.585</v>
      </c>
      <c r="AF45" s="82">
        <v>0</v>
      </c>
      <c r="AG45" s="82">
        <v>0</v>
      </c>
      <c r="AH45" s="82">
        <v>0</v>
      </c>
      <c r="AI45" s="82">
        <v>6.585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6.585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-6.585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65.849999999999994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65.849999999999994</v>
      </c>
      <c r="DF45" s="81">
        <f t="shared" si="31"/>
        <v>6.585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-6.585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-12.065</v>
      </c>
      <c r="G46" s="82">
        <v>-12.065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12.065</v>
      </c>
      <c r="AF46" s="82">
        <v>0</v>
      </c>
      <c r="AG46" s="82">
        <v>0</v>
      </c>
      <c r="AH46" s="82">
        <v>0</v>
      </c>
      <c r="AI46" s="82">
        <v>12.065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12.065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-12.065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120.64999999999999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120.64999999999999</v>
      </c>
      <c r="DF46" s="81">
        <f t="shared" si="31"/>
        <v>12.065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-12.065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-11</v>
      </c>
      <c r="G67" s="82">
        <v>-11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11</v>
      </c>
      <c r="AF67" s="82">
        <v>0</v>
      </c>
      <c r="AG67" s="82">
        <v>0</v>
      </c>
      <c r="AH67" s="82">
        <v>0</v>
      </c>
      <c r="AI67" s="82">
        <v>11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11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-11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110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110</v>
      </c>
      <c r="DF67" s="81">
        <f t="shared" si="31"/>
        <v>11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-11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-14.78</v>
      </c>
      <c r="G68" s="82">
        <v>-14.78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14.78</v>
      </c>
      <c r="AF68" s="82">
        <v>0</v>
      </c>
      <c r="AG68" s="82">
        <v>0</v>
      </c>
      <c r="AH68" s="82">
        <v>0</v>
      </c>
      <c r="AI68" s="82">
        <v>14.78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14.78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-14.78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147.79999999999998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147.79999999999998</v>
      </c>
      <c r="DF68" s="81">
        <f t="shared" ref="DF68:DF99" si="59">AR68+AU68+BB68+BI68+BP68</f>
        <v>14.78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-14.78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-2.81</v>
      </c>
      <c r="G70" s="82">
        <v>-2.81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-1.7410000000000001</v>
      </c>
      <c r="N70" s="82">
        <v>-1.7410000000000001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2.81</v>
      </c>
      <c r="AF70" s="82">
        <v>1.7410000000000001</v>
      </c>
      <c r="AG70" s="82">
        <v>0</v>
      </c>
      <c r="AH70" s="82">
        <v>0</v>
      </c>
      <c r="AI70" s="82">
        <v>4.5510000000000002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2.81</v>
      </c>
      <c r="BQ70" s="83">
        <f t="shared" si="47"/>
        <v>1.7410000000000001</v>
      </c>
      <c r="BR70" s="83">
        <f t="shared" si="47"/>
        <v>0</v>
      </c>
      <c r="BS70" s="83">
        <f t="shared" si="47"/>
        <v>0</v>
      </c>
      <c r="BT70" s="83">
        <f t="shared" si="48"/>
        <v>-4.5510000000000002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28.1</v>
      </c>
      <c r="DA70" s="80">
        <f t="shared" si="57"/>
        <v>17.41</v>
      </c>
      <c r="DB70" s="80">
        <f t="shared" si="57"/>
        <v>0</v>
      </c>
      <c r="DC70" s="80">
        <f t="shared" si="57"/>
        <v>0</v>
      </c>
      <c r="DD70" s="80">
        <f t="shared" si="58"/>
        <v>45.510000000000005</v>
      </c>
      <c r="DF70" s="81">
        <f t="shared" si="59"/>
        <v>2.81</v>
      </c>
      <c r="DG70" s="81">
        <f t="shared" si="60"/>
        <v>1.7410000000000001</v>
      </c>
      <c r="DH70" s="81">
        <f t="shared" si="61"/>
        <v>0</v>
      </c>
      <c r="DI70" s="81">
        <f t="shared" si="62"/>
        <v>0</v>
      </c>
      <c r="DJ70" s="81">
        <f t="shared" si="63"/>
        <v>-4.5510000000000002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-75.950999999999993</v>
      </c>
      <c r="G71" s="82">
        <v>-75.950999999999993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-47.058999999999997</v>
      </c>
      <c r="N71" s="82">
        <v>-47.058999999999997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75.950999999999993</v>
      </c>
      <c r="AF71" s="82">
        <v>47.058999999999997</v>
      </c>
      <c r="AG71" s="82">
        <v>0</v>
      </c>
      <c r="AH71" s="82">
        <v>0</v>
      </c>
      <c r="AI71" s="82">
        <v>123.01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75.950999999999993</v>
      </c>
      <c r="BQ71" s="83">
        <f t="shared" si="47"/>
        <v>47.058999999999997</v>
      </c>
      <c r="BR71" s="83">
        <f t="shared" si="47"/>
        <v>0</v>
      </c>
      <c r="BS71" s="83">
        <f t="shared" si="47"/>
        <v>0</v>
      </c>
      <c r="BT71" s="83">
        <f t="shared" si="48"/>
        <v>-123.00999999999999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759.51</v>
      </c>
      <c r="DA71" s="80">
        <f t="shared" si="57"/>
        <v>470.59</v>
      </c>
      <c r="DB71" s="80">
        <f t="shared" si="57"/>
        <v>0</v>
      </c>
      <c r="DC71" s="80">
        <f t="shared" si="57"/>
        <v>0</v>
      </c>
      <c r="DD71" s="80">
        <f t="shared" si="58"/>
        <v>1230.0999999999999</v>
      </c>
      <c r="DF71" s="81">
        <f t="shared" si="59"/>
        <v>75.950999999999993</v>
      </c>
      <c r="DG71" s="81">
        <f t="shared" si="60"/>
        <v>47.058999999999997</v>
      </c>
      <c r="DH71" s="81">
        <f t="shared" si="61"/>
        <v>0</v>
      </c>
      <c r="DI71" s="81">
        <f t="shared" si="62"/>
        <v>0</v>
      </c>
      <c r="DJ71" s="81">
        <f t="shared" si="63"/>
        <v>-123.00999999999999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-75.311999999999998</v>
      </c>
      <c r="G72" s="82">
        <v>-75.311999999999998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-46.662999999999997</v>
      </c>
      <c r="N72" s="82">
        <v>-46.662999999999997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75.311999999999998</v>
      </c>
      <c r="AF72" s="82">
        <v>46.662999999999997</v>
      </c>
      <c r="AG72" s="82">
        <v>0</v>
      </c>
      <c r="AH72" s="82">
        <v>0</v>
      </c>
      <c r="AI72" s="82">
        <v>121.97499999999999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75.311999999999998</v>
      </c>
      <c r="BQ72" s="83">
        <f t="shared" si="47"/>
        <v>46.662999999999997</v>
      </c>
      <c r="BR72" s="83">
        <f t="shared" si="47"/>
        <v>0</v>
      </c>
      <c r="BS72" s="83">
        <f t="shared" si="47"/>
        <v>0</v>
      </c>
      <c r="BT72" s="83">
        <f t="shared" si="48"/>
        <v>-121.97499999999999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753.12</v>
      </c>
      <c r="DA72" s="80">
        <f t="shared" si="57"/>
        <v>466.63</v>
      </c>
      <c r="DB72" s="80">
        <f t="shared" si="57"/>
        <v>0</v>
      </c>
      <c r="DC72" s="80">
        <f t="shared" si="57"/>
        <v>0</v>
      </c>
      <c r="DD72" s="80">
        <f t="shared" si="58"/>
        <v>1219.75</v>
      </c>
      <c r="DF72" s="81">
        <f t="shared" si="59"/>
        <v>75.311999999999998</v>
      </c>
      <c r="DG72" s="81">
        <f t="shared" si="60"/>
        <v>46.662999999999997</v>
      </c>
      <c r="DH72" s="81">
        <f t="shared" si="61"/>
        <v>0</v>
      </c>
      <c r="DI72" s="81">
        <f t="shared" si="62"/>
        <v>0</v>
      </c>
      <c r="DJ72" s="81">
        <f t="shared" si="63"/>
        <v>-121.97499999999999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-84.295000000000002</v>
      </c>
      <c r="G73" s="82">
        <v>-84.295000000000002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-52.228999999999999</v>
      </c>
      <c r="N73" s="82">
        <v>-52.228999999999999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84.295000000000002</v>
      </c>
      <c r="AF73" s="82">
        <v>52.228999999999999</v>
      </c>
      <c r="AG73" s="82">
        <v>0</v>
      </c>
      <c r="AH73" s="82">
        <v>0</v>
      </c>
      <c r="AI73" s="82">
        <v>136.524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84.295000000000002</v>
      </c>
      <c r="BQ73" s="83">
        <f t="shared" si="47"/>
        <v>52.228999999999999</v>
      </c>
      <c r="BR73" s="83">
        <f t="shared" si="47"/>
        <v>0</v>
      </c>
      <c r="BS73" s="83">
        <f t="shared" si="47"/>
        <v>0</v>
      </c>
      <c r="BT73" s="83">
        <f t="shared" si="48"/>
        <v>-136.524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842.95</v>
      </c>
      <c r="DA73" s="80">
        <f t="shared" si="57"/>
        <v>522.29</v>
      </c>
      <c r="DB73" s="80">
        <f t="shared" si="57"/>
        <v>0</v>
      </c>
      <c r="DC73" s="80">
        <f t="shared" si="57"/>
        <v>0</v>
      </c>
      <c r="DD73" s="80">
        <f t="shared" si="58"/>
        <v>1365.24</v>
      </c>
      <c r="DF73" s="81">
        <f t="shared" si="59"/>
        <v>84.295000000000002</v>
      </c>
      <c r="DG73" s="81">
        <f t="shared" si="60"/>
        <v>52.228999999999999</v>
      </c>
      <c r="DH73" s="81">
        <f t="shared" si="61"/>
        <v>0</v>
      </c>
      <c r="DI73" s="81">
        <f t="shared" si="62"/>
        <v>0</v>
      </c>
      <c r="DJ73" s="81">
        <f t="shared" si="63"/>
        <v>-136.524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-88.575000000000003</v>
      </c>
      <c r="G74" s="82">
        <v>-88.575000000000003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-54.88</v>
      </c>
      <c r="N74" s="82">
        <v>-54.88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88.575000000000003</v>
      </c>
      <c r="AF74" s="82">
        <v>54.88</v>
      </c>
      <c r="AG74" s="82">
        <v>0</v>
      </c>
      <c r="AH74" s="82">
        <v>0</v>
      </c>
      <c r="AI74" s="82">
        <v>143.45500000000001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88.575000000000003</v>
      </c>
      <c r="BQ74" s="83">
        <f t="shared" si="47"/>
        <v>54.88</v>
      </c>
      <c r="BR74" s="83">
        <f t="shared" si="47"/>
        <v>0</v>
      </c>
      <c r="BS74" s="83">
        <f t="shared" si="47"/>
        <v>0</v>
      </c>
      <c r="BT74" s="83">
        <f t="shared" si="48"/>
        <v>-143.45500000000001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885.75</v>
      </c>
      <c r="DA74" s="80">
        <f t="shared" si="57"/>
        <v>548.80000000000007</v>
      </c>
      <c r="DB74" s="80">
        <f t="shared" si="57"/>
        <v>0</v>
      </c>
      <c r="DC74" s="80">
        <f t="shared" si="57"/>
        <v>0</v>
      </c>
      <c r="DD74" s="80">
        <f t="shared" si="58"/>
        <v>1434.5500000000002</v>
      </c>
      <c r="DF74" s="81">
        <f t="shared" si="59"/>
        <v>88.575000000000003</v>
      </c>
      <c r="DG74" s="81">
        <f t="shared" si="60"/>
        <v>54.88</v>
      </c>
      <c r="DH74" s="81">
        <f t="shared" si="61"/>
        <v>0</v>
      </c>
      <c r="DI74" s="81">
        <f t="shared" si="62"/>
        <v>0</v>
      </c>
      <c r="DJ74" s="81">
        <f t="shared" si="63"/>
        <v>-143.45500000000001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-92.373000000000005</v>
      </c>
      <c r="G75" s="82">
        <v>-92.373000000000005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-57.232999999999997</v>
      </c>
      <c r="N75" s="82">
        <v>-57.232999999999997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92.373000000000005</v>
      </c>
      <c r="AF75" s="82">
        <v>57.232999999999997</v>
      </c>
      <c r="AG75" s="82">
        <v>0</v>
      </c>
      <c r="AH75" s="82">
        <v>0</v>
      </c>
      <c r="AI75" s="82">
        <v>149.60599999999999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92.373000000000005</v>
      </c>
      <c r="BQ75" s="83">
        <f t="shared" si="47"/>
        <v>57.232999999999997</v>
      </c>
      <c r="BR75" s="83">
        <f t="shared" si="47"/>
        <v>0</v>
      </c>
      <c r="BS75" s="83">
        <f t="shared" si="47"/>
        <v>0</v>
      </c>
      <c r="BT75" s="83">
        <f t="shared" si="48"/>
        <v>-149.60599999999999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923.73</v>
      </c>
      <c r="DA75" s="80">
        <f t="shared" si="57"/>
        <v>572.32999999999993</v>
      </c>
      <c r="DB75" s="80">
        <f t="shared" si="57"/>
        <v>0</v>
      </c>
      <c r="DC75" s="80">
        <f t="shared" si="57"/>
        <v>0</v>
      </c>
      <c r="DD75" s="80">
        <f t="shared" si="58"/>
        <v>1496.06</v>
      </c>
      <c r="DF75" s="81">
        <f t="shared" si="59"/>
        <v>92.373000000000005</v>
      </c>
      <c r="DG75" s="81">
        <f t="shared" si="60"/>
        <v>57.232999999999997</v>
      </c>
      <c r="DH75" s="81">
        <f t="shared" si="61"/>
        <v>0</v>
      </c>
      <c r="DI75" s="81">
        <f t="shared" si="62"/>
        <v>0</v>
      </c>
      <c r="DJ75" s="81">
        <f t="shared" si="63"/>
        <v>-149.60599999999999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-112.18899999999999</v>
      </c>
      <c r="G76" s="82">
        <v>-112.18899999999999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-69.510999999999996</v>
      </c>
      <c r="N76" s="82">
        <v>-69.510999999999996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112.18899999999999</v>
      </c>
      <c r="AF76" s="82">
        <v>69.510999999999996</v>
      </c>
      <c r="AG76" s="82">
        <v>0</v>
      </c>
      <c r="AH76" s="82">
        <v>0</v>
      </c>
      <c r="AI76" s="82">
        <v>181.7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112.18899999999999</v>
      </c>
      <c r="BQ76" s="83">
        <f t="shared" si="47"/>
        <v>69.510999999999996</v>
      </c>
      <c r="BR76" s="83">
        <f t="shared" si="47"/>
        <v>0</v>
      </c>
      <c r="BS76" s="83">
        <f t="shared" si="47"/>
        <v>0</v>
      </c>
      <c r="BT76" s="83">
        <f t="shared" si="48"/>
        <v>-181.7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1121.8899999999999</v>
      </c>
      <c r="DA76" s="80">
        <f t="shared" si="57"/>
        <v>695.1099999999999</v>
      </c>
      <c r="DB76" s="80">
        <f t="shared" si="57"/>
        <v>0</v>
      </c>
      <c r="DC76" s="80">
        <f t="shared" si="57"/>
        <v>0</v>
      </c>
      <c r="DD76" s="80">
        <f t="shared" si="58"/>
        <v>1816.9999999999998</v>
      </c>
      <c r="DF76" s="81">
        <f t="shared" si="59"/>
        <v>112.18899999999999</v>
      </c>
      <c r="DG76" s="81">
        <f t="shared" si="60"/>
        <v>69.510999999999996</v>
      </c>
      <c r="DH76" s="81">
        <f t="shared" si="61"/>
        <v>0</v>
      </c>
      <c r="DI76" s="81">
        <f t="shared" si="62"/>
        <v>0</v>
      </c>
      <c r="DJ76" s="81">
        <f t="shared" si="63"/>
        <v>-181.7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-114.843</v>
      </c>
      <c r="G77" s="82">
        <v>-114.843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-71.156000000000006</v>
      </c>
      <c r="N77" s="82">
        <v>-71.156000000000006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114.843</v>
      </c>
      <c r="AF77" s="82">
        <v>71.156000000000006</v>
      </c>
      <c r="AG77" s="82">
        <v>0</v>
      </c>
      <c r="AH77" s="82">
        <v>0</v>
      </c>
      <c r="AI77" s="82">
        <v>185.999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114.843</v>
      </c>
      <c r="BQ77" s="83">
        <f t="shared" si="47"/>
        <v>71.156000000000006</v>
      </c>
      <c r="BR77" s="83">
        <f t="shared" si="47"/>
        <v>0</v>
      </c>
      <c r="BS77" s="83">
        <f t="shared" si="47"/>
        <v>0</v>
      </c>
      <c r="BT77" s="83">
        <f t="shared" si="48"/>
        <v>-185.99900000000002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1148.43</v>
      </c>
      <c r="DA77" s="80">
        <f t="shared" si="57"/>
        <v>711.56000000000006</v>
      </c>
      <c r="DB77" s="80">
        <f t="shared" si="57"/>
        <v>0</v>
      </c>
      <c r="DC77" s="80">
        <f t="shared" si="57"/>
        <v>0</v>
      </c>
      <c r="DD77" s="80">
        <f t="shared" si="58"/>
        <v>1859.9900000000002</v>
      </c>
      <c r="DF77" s="81">
        <f t="shared" si="59"/>
        <v>114.843</v>
      </c>
      <c r="DG77" s="81">
        <f t="shared" si="60"/>
        <v>71.156000000000006</v>
      </c>
      <c r="DH77" s="81">
        <f t="shared" si="61"/>
        <v>0</v>
      </c>
      <c r="DI77" s="81">
        <f t="shared" si="62"/>
        <v>0</v>
      </c>
      <c r="DJ77" s="81">
        <f t="shared" si="63"/>
        <v>-185.99900000000002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-109.099</v>
      </c>
      <c r="G78" s="82">
        <v>-109.099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-65</v>
      </c>
      <c r="N78" s="82">
        <v>-65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109.099</v>
      </c>
      <c r="AF78" s="82">
        <v>65</v>
      </c>
      <c r="AG78" s="82">
        <v>0</v>
      </c>
      <c r="AH78" s="82">
        <v>0</v>
      </c>
      <c r="AI78" s="82">
        <v>174.09899999999999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109.099</v>
      </c>
      <c r="BQ78" s="83">
        <f t="shared" si="47"/>
        <v>65</v>
      </c>
      <c r="BR78" s="83">
        <f t="shared" si="47"/>
        <v>0</v>
      </c>
      <c r="BS78" s="83">
        <f t="shared" si="47"/>
        <v>0</v>
      </c>
      <c r="BT78" s="83">
        <f t="shared" si="48"/>
        <v>-174.09899999999999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1090.99</v>
      </c>
      <c r="DA78" s="80">
        <f t="shared" si="57"/>
        <v>650</v>
      </c>
      <c r="DB78" s="80">
        <f t="shared" si="57"/>
        <v>0</v>
      </c>
      <c r="DC78" s="80">
        <f t="shared" si="57"/>
        <v>0</v>
      </c>
      <c r="DD78" s="80">
        <f t="shared" si="58"/>
        <v>1740.99</v>
      </c>
      <c r="DF78" s="81">
        <f t="shared" si="59"/>
        <v>109.099</v>
      </c>
      <c r="DG78" s="81">
        <f t="shared" si="60"/>
        <v>65</v>
      </c>
      <c r="DH78" s="81">
        <f t="shared" si="61"/>
        <v>0</v>
      </c>
      <c r="DI78" s="81">
        <f t="shared" si="62"/>
        <v>0</v>
      </c>
      <c r="DJ78" s="81">
        <f t="shared" si="63"/>
        <v>-174.09899999999999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-130</v>
      </c>
      <c r="G79" s="82">
        <v>-130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-50</v>
      </c>
      <c r="N79" s="82">
        <v>-50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130</v>
      </c>
      <c r="AF79" s="82">
        <v>50</v>
      </c>
      <c r="AG79" s="82">
        <v>0</v>
      </c>
      <c r="AH79" s="82">
        <v>0</v>
      </c>
      <c r="AI79" s="82">
        <v>180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130</v>
      </c>
      <c r="BQ79" s="83">
        <f t="shared" si="47"/>
        <v>50</v>
      </c>
      <c r="BR79" s="83">
        <f t="shared" si="47"/>
        <v>0</v>
      </c>
      <c r="BS79" s="83">
        <f t="shared" si="47"/>
        <v>0</v>
      </c>
      <c r="BT79" s="83">
        <f t="shared" si="48"/>
        <v>-180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1300</v>
      </c>
      <c r="DA79" s="80">
        <f t="shared" si="57"/>
        <v>500</v>
      </c>
      <c r="DB79" s="80">
        <f t="shared" si="57"/>
        <v>0</v>
      </c>
      <c r="DC79" s="80">
        <f t="shared" si="57"/>
        <v>0</v>
      </c>
      <c r="DD79" s="80">
        <f t="shared" si="58"/>
        <v>1800</v>
      </c>
      <c r="DF79" s="81">
        <f t="shared" si="59"/>
        <v>130</v>
      </c>
      <c r="DG79" s="81">
        <f t="shared" si="60"/>
        <v>50</v>
      </c>
      <c r="DH79" s="81">
        <f t="shared" si="61"/>
        <v>0</v>
      </c>
      <c r="DI79" s="81">
        <f t="shared" si="62"/>
        <v>0</v>
      </c>
      <c r="DJ79" s="81">
        <f t="shared" si="63"/>
        <v>-180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-127</v>
      </c>
      <c r="G80" s="82">
        <v>-127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-40</v>
      </c>
      <c r="N80" s="82">
        <v>-40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127</v>
      </c>
      <c r="AF80" s="82">
        <v>40</v>
      </c>
      <c r="AG80" s="82">
        <v>0</v>
      </c>
      <c r="AH80" s="82">
        <v>0</v>
      </c>
      <c r="AI80" s="82">
        <v>167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127</v>
      </c>
      <c r="BQ80" s="83">
        <f t="shared" si="47"/>
        <v>40</v>
      </c>
      <c r="BR80" s="83">
        <f t="shared" si="47"/>
        <v>0</v>
      </c>
      <c r="BS80" s="83">
        <f t="shared" si="47"/>
        <v>0</v>
      </c>
      <c r="BT80" s="83">
        <f t="shared" si="48"/>
        <v>-167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1270</v>
      </c>
      <c r="DA80" s="80">
        <f t="shared" si="57"/>
        <v>400</v>
      </c>
      <c r="DB80" s="80">
        <f t="shared" si="57"/>
        <v>0</v>
      </c>
      <c r="DC80" s="80">
        <f t="shared" si="57"/>
        <v>0</v>
      </c>
      <c r="DD80" s="80">
        <f t="shared" si="58"/>
        <v>1670</v>
      </c>
      <c r="DF80" s="81">
        <f t="shared" si="59"/>
        <v>127</v>
      </c>
      <c r="DG80" s="81">
        <f t="shared" si="60"/>
        <v>40</v>
      </c>
      <c r="DH80" s="81">
        <f t="shared" si="61"/>
        <v>0</v>
      </c>
      <c r="DI80" s="81">
        <f t="shared" si="62"/>
        <v>0</v>
      </c>
      <c r="DJ80" s="81">
        <f t="shared" si="63"/>
        <v>-167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-31.193000000000001</v>
      </c>
      <c r="G81" s="82">
        <v>-31.193000000000001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-19.327000000000002</v>
      </c>
      <c r="N81" s="82">
        <v>-19.327000000000002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31.193000000000001</v>
      </c>
      <c r="AF81" s="82">
        <v>19.327000000000002</v>
      </c>
      <c r="AG81" s="82">
        <v>0</v>
      </c>
      <c r="AH81" s="82">
        <v>0</v>
      </c>
      <c r="AI81" s="82">
        <v>50.52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31.193000000000001</v>
      </c>
      <c r="BQ81" s="83">
        <f t="shared" si="47"/>
        <v>19.327000000000002</v>
      </c>
      <c r="BR81" s="83">
        <f t="shared" si="47"/>
        <v>0</v>
      </c>
      <c r="BS81" s="83">
        <f t="shared" si="47"/>
        <v>0</v>
      </c>
      <c r="BT81" s="83">
        <f t="shared" si="48"/>
        <v>-50.52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311.93</v>
      </c>
      <c r="DA81" s="80">
        <f t="shared" si="57"/>
        <v>193.27</v>
      </c>
      <c r="DB81" s="80">
        <f t="shared" si="57"/>
        <v>0</v>
      </c>
      <c r="DC81" s="80">
        <f t="shared" si="57"/>
        <v>0</v>
      </c>
      <c r="DD81" s="80">
        <f t="shared" si="58"/>
        <v>505.20000000000005</v>
      </c>
      <c r="DF81" s="81">
        <f t="shared" si="59"/>
        <v>31.193000000000001</v>
      </c>
      <c r="DG81" s="81">
        <f t="shared" si="60"/>
        <v>19.327000000000002</v>
      </c>
      <c r="DH81" s="81">
        <f t="shared" si="61"/>
        <v>0</v>
      </c>
      <c r="DI81" s="81">
        <f t="shared" si="62"/>
        <v>0</v>
      </c>
      <c r="DJ81" s="81">
        <f t="shared" si="63"/>
        <v>-50.52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-34.423000000000002</v>
      </c>
      <c r="G82" s="82">
        <v>-34.423000000000002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-20</v>
      </c>
      <c r="N82" s="82">
        <v>-20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34.423000000000002</v>
      </c>
      <c r="AF82" s="82">
        <v>20</v>
      </c>
      <c r="AG82" s="82">
        <v>0</v>
      </c>
      <c r="AH82" s="82">
        <v>0</v>
      </c>
      <c r="AI82" s="82">
        <v>54.423000000000002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34.423000000000002</v>
      </c>
      <c r="BQ82" s="83">
        <f t="shared" si="47"/>
        <v>20</v>
      </c>
      <c r="BR82" s="83">
        <f t="shared" si="47"/>
        <v>0</v>
      </c>
      <c r="BS82" s="83">
        <f t="shared" si="47"/>
        <v>0</v>
      </c>
      <c r="BT82" s="83">
        <f t="shared" si="48"/>
        <v>-54.423000000000002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344.23</v>
      </c>
      <c r="DA82" s="80">
        <f t="shared" si="57"/>
        <v>200</v>
      </c>
      <c r="DB82" s="80">
        <f t="shared" si="57"/>
        <v>0</v>
      </c>
      <c r="DC82" s="80">
        <f t="shared" si="57"/>
        <v>0</v>
      </c>
      <c r="DD82" s="80">
        <f t="shared" si="58"/>
        <v>544.23</v>
      </c>
      <c r="DF82" s="81">
        <f t="shared" si="59"/>
        <v>34.423000000000002</v>
      </c>
      <c r="DG82" s="81">
        <f t="shared" si="60"/>
        <v>20</v>
      </c>
      <c r="DH82" s="81">
        <f t="shared" si="61"/>
        <v>0</v>
      </c>
      <c r="DI82" s="81">
        <f t="shared" si="62"/>
        <v>0</v>
      </c>
      <c r="DJ82" s="81">
        <f t="shared" si="63"/>
        <v>-54.423000000000002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</v>
      </c>
      <c r="D83" s="82">
        <v>0</v>
      </c>
      <c r="E83" s="82">
        <v>0</v>
      </c>
      <c r="F83" s="82">
        <v>-47.481999999999999</v>
      </c>
      <c r="G83" s="82">
        <v>-52.481999999999999</v>
      </c>
      <c r="H83" s="76"/>
      <c r="I83" s="31">
        <v>81</v>
      </c>
      <c r="J83" s="82">
        <v>5</v>
      </c>
      <c r="K83" s="82">
        <v>0</v>
      </c>
      <c r="L83" s="82">
        <v>0</v>
      </c>
      <c r="M83" s="82">
        <v>0</v>
      </c>
      <c r="N83" s="82">
        <v>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47.481999999999999</v>
      </c>
      <c r="AF83" s="82">
        <v>0</v>
      </c>
      <c r="AG83" s="82">
        <v>0</v>
      </c>
      <c r="AH83" s="82">
        <v>0</v>
      </c>
      <c r="AI83" s="82">
        <v>47.481999999999999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47.481999999999999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-47.481999999999999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474.82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474.82</v>
      </c>
      <c r="DF83" s="81">
        <f t="shared" si="59"/>
        <v>52.481999999999999</v>
      </c>
      <c r="DG83" s="81">
        <f t="shared" si="60"/>
        <v>-5</v>
      </c>
      <c r="DH83" s="81">
        <f t="shared" si="61"/>
        <v>0</v>
      </c>
      <c r="DI83" s="81">
        <f t="shared" si="62"/>
        <v>0</v>
      </c>
      <c r="DJ83" s="81">
        <f t="shared" si="63"/>
        <v>-47.481999999999999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-46</v>
      </c>
      <c r="D84" s="82">
        <v>0</v>
      </c>
      <c r="E84" s="82">
        <v>0</v>
      </c>
      <c r="F84" s="82">
        <v>-57.735999999999997</v>
      </c>
      <c r="G84" s="82">
        <v>-103.736</v>
      </c>
      <c r="H84" s="76"/>
      <c r="I84" s="31">
        <v>82</v>
      </c>
      <c r="J84" s="82">
        <v>46</v>
      </c>
      <c r="K84" s="82">
        <v>0</v>
      </c>
      <c r="L84" s="82">
        <v>0</v>
      </c>
      <c r="M84" s="82">
        <v>0</v>
      </c>
      <c r="N84" s="82">
        <v>46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57.735999999999997</v>
      </c>
      <c r="AF84" s="82">
        <v>0</v>
      </c>
      <c r="AG84" s="82">
        <v>0</v>
      </c>
      <c r="AH84" s="82">
        <v>0</v>
      </c>
      <c r="AI84" s="82">
        <v>57.735999999999997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57.735999999999997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-57.735999999999997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577.36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577.36</v>
      </c>
      <c r="DF84" s="81">
        <f t="shared" si="59"/>
        <v>103.73599999999999</v>
      </c>
      <c r="DG84" s="81">
        <f t="shared" si="60"/>
        <v>-46</v>
      </c>
      <c r="DH84" s="81">
        <f t="shared" si="61"/>
        <v>0</v>
      </c>
      <c r="DI84" s="81">
        <f t="shared" si="62"/>
        <v>0</v>
      </c>
      <c r="DJ84" s="81">
        <f t="shared" si="63"/>
        <v>-57.735999999999997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-30</v>
      </c>
      <c r="D85" s="82">
        <v>0</v>
      </c>
      <c r="E85" s="82">
        <v>0</v>
      </c>
      <c r="F85" s="82">
        <v>-86.293000000000006</v>
      </c>
      <c r="G85" s="82">
        <v>-116.29300000000001</v>
      </c>
      <c r="H85" s="76"/>
      <c r="I85" s="31">
        <v>83</v>
      </c>
      <c r="J85" s="82">
        <v>30</v>
      </c>
      <c r="K85" s="82">
        <v>0</v>
      </c>
      <c r="L85" s="82">
        <v>0</v>
      </c>
      <c r="M85" s="82">
        <v>0</v>
      </c>
      <c r="N85" s="82">
        <v>30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86.293000000000006</v>
      </c>
      <c r="AF85" s="82">
        <v>0</v>
      </c>
      <c r="AG85" s="82">
        <v>0</v>
      </c>
      <c r="AH85" s="82">
        <v>0</v>
      </c>
      <c r="AI85" s="82">
        <v>86.293000000000006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86.293000000000006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-86.293000000000006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862.93000000000006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862.93000000000006</v>
      </c>
      <c r="DF85" s="81">
        <f t="shared" si="59"/>
        <v>116.29300000000001</v>
      </c>
      <c r="DG85" s="81">
        <f t="shared" si="60"/>
        <v>-30</v>
      </c>
      <c r="DH85" s="81">
        <f t="shared" si="61"/>
        <v>0</v>
      </c>
      <c r="DI85" s="81">
        <f t="shared" si="62"/>
        <v>0</v>
      </c>
      <c r="DJ85" s="81">
        <f t="shared" si="63"/>
        <v>-86.293000000000006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-35</v>
      </c>
      <c r="D86" s="82">
        <v>0</v>
      </c>
      <c r="E86" s="82">
        <v>0</v>
      </c>
      <c r="F86" s="82">
        <v>-102.273</v>
      </c>
      <c r="G86" s="82">
        <v>-137.273</v>
      </c>
      <c r="H86" s="76"/>
      <c r="I86" s="31">
        <v>84</v>
      </c>
      <c r="J86" s="82">
        <v>35</v>
      </c>
      <c r="K86" s="82">
        <v>0</v>
      </c>
      <c r="L86" s="82">
        <v>0</v>
      </c>
      <c r="M86" s="82">
        <v>0</v>
      </c>
      <c r="N86" s="82">
        <v>35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102.273</v>
      </c>
      <c r="AF86" s="82">
        <v>0</v>
      </c>
      <c r="AG86" s="82">
        <v>0</v>
      </c>
      <c r="AH86" s="82">
        <v>0</v>
      </c>
      <c r="AI86" s="82">
        <v>102.273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102.273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-102.273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1022.73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1022.73</v>
      </c>
      <c r="DF86" s="81">
        <f t="shared" si="59"/>
        <v>137.273</v>
      </c>
      <c r="DG86" s="81">
        <f t="shared" si="60"/>
        <v>-35</v>
      </c>
      <c r="DH86" s="81">
        <f t="shared" si="61"/>
        <v>0</v>
      </c>
      <c r="DI86" s="81">
        <f t="shared" si="62"/>
        <v>0</v>
      </c>
      <c r="DJ86" s="81">
        <f t="shared" si="63"/>
        <v>-102.273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-73.081999999999994</v>
      </c>
      <c r="G87" s="82">
        <v>-73.081999999999994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73.081999999999994</v>
      </c>
      <c r="AF87" s="82">
        <v>0</v>
      </c>
      <c r="AG87" s="82">
        <v>0</v>
      </c>
      <c r="AH87" s="82">
        <v>0</v>
      </c>
      <c r="AI87" s="82">
        <v>73.081999999999994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73.081999999999994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-73.081999999999994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730.81999999999994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730.81999999999994</v>
      </c>
      <c r="DF87" s="81">
        <f t="shared" si="59"/>
        <v>73.081999999999994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-73.081999999999994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-77.888999999999996</v>
      </c>
      <c r="G88" s="82">
        <v>-77.888999999999996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77.888999999999996</v>
      </c>
      <c r="AF88" s="82">
        <v>0</v>
      </c>
      <c r="AG88" s="82">
        <v>0</v>
      </c>
      <c r="AH88" s="82">
        <v>0</v>
      </c>
      <c r="AI88" s="82">
        <v>77.888999999999996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77.888999999999996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-77.888999999999996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778.89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778.89</v>
      </c>
      <c r="DF88" s="81">
        <f t="shared" si="59"/>
        <v>77.888999999999996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-77.888999999999996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</v>
      </c>
      <c r="D89" s="82">
        <v>0</v>
      </c>
      <c r="E89" s="82">
        <v>0</v>
      </c>
      <c r="F89" s="82">
        <v>-79.498999999999995</v>
      </c>
      <c r="G89" s="82">
        <v>-82.498999999999995</v>
      </c>
      <c r="H89" s="76"/>
      <c r="I89" s="31">
        <v>87</v>
      </c>
      <c r="J89" s="82">
        <v>3</v>
      </c>
      <c r="K89" s="82">
        <v>0</v>
      </c>
      <c r="L89" s="82">
        <v>0</v>
      </c>
      <c r="M89" s="82">
        <v>0</v>
      </c>
      <c r="N89" s="82">
        <v>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79.498999999999995</v>
      </c>
      <c r="AF89" s="82">
        <v>0</v>
      </c>
      <c r="AG89" s="82">
        <v>0</v>
      </c>
      <c r="AH89" s="82">
        <v>0</v>
      </c>
      <c r="AI89" s="82">
        <v>79.498999999999995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79.498999999999995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-79.498999999999995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794.99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794.99</v>
      </c>
      <c r="DF89" s="81">
        <f t="shared" si="59"/>
        <v>82.498999999999995</v>
      </c>
      <c r="DG89" s="81">
        <f t="shared" si="60"/>
        <v>-3</v>
      </c>
      <c r="DH89" s="81">
        <f t="shared" si="61"/>
        <v>0</v>
      </c>
      <c r="DI89" s="81">
        <f t="shared" si="62"/>
        <v>0</v>
      </c>
      <c r="DJ89" s="81">
        <f t="shared" si="63"/>
        <v>-79.498999999999995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-18</v>
      </c>
      <c r="D90" s="82">
        <v>0</v>
      </c>
      <c r="E90" s="82">
        <v>0</v>
      </c>
      <c r="F90" s="82">
        <v>-88.468999999999994</v>
      </c>
      <c r="G90" s="82">
        <v>-106.46899999999999</v>
      </c>
      <c r="H90" s="76"/>
      <c r="I90" s="31">
        <v>88</v>
      </c>
      <c r="J90" s="82">
        <v>18</v>
      </c>
      <c r="K90" s="82">
        <v>0</v>
      </c>
      <c r="L90" s="82">
        <v>0</v>
      </c>
      <c r="M90" s="82">
        <v>0</v>
      </c>
      <c r="N90" s="82">
        <v>18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88.468999999999994</v>
      </c>
      <c r="AF90" s="82">
        <v>0</v>
      </c>
      <c r="AG90" s="82">
        <v>0</v>
      </c>
      <c r="AH90" s="82">
        <v>0</v>
      </c>
      <c r="AI90" s="82">
        <v>88.468999999999994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88.468999999999994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-88.468999999999994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180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180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884.68999999999994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884.68999999999994</v>
      </c>
      <c r="DF90" s="81">
        <f t="shared" si="59"/>
        <v>106.46899999999999</v>
      </c>
      <c r="DG90" s="81">
        <f t="shared" si="60"/>
        <v>-18</v>
      </c>
      <c r="DH90" s="81">
        <f t="shared" si="61"/>
        <v>0</v>
      </c>
      <c r="DI90" s="81">
        <f t="shared" si="62"/>
        <v>0</v>
      </c>
      <c r="DJ90" s="81">
        <f t="shared" si="63"/>
        <v>-88.468999999999994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-71.781999999999996</v>
      </c>
      <c r="G91" s="82">
        <v>-71.781999999999996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71.781999999999996</v>
      </c>
      <c r="AF91" s="82">
        <v>0</v>
      </c>
      <c r="AG91" s="82">
        <v>0</v>
      </c>
      <c r="AH91" s="82">
        <v>0</v>
      </c>
      <c r="AI91" s="82">
        <v>71.781999999999996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71.781999999999996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-71.781999999999996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717.81999999999994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717.81999999999994</v>
      </c>
      <c r="DF91" s="81">
        <f t="shared" si="59"/>
        <v>71.781999999999996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-71.781999999999996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-55.332000000000001</v>
      </c>
      <c r="G92" s="82">
        <v>-55.332000000000001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55.332000000000001</v>
      </c>
      <c r="AF92" s="82">
        <v>0</v>
      </c>
      <c r="AG92" s="82">
        <v>0</v>
      </c>
      <c r="AH92" s="82">
        <v>0</v>
      </c>
      <c r="AI92" s="82">
        <v>55.332000000000001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55.332000000000001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-55.332000000000001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553.32000000000005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553.32000000000005</v>
      </c>
      <c r="DF92" s="81">
        <f t="shared" si="59"/>
        <v>55.332000000000001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-55.332000000000001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-66.682000000000002</v>
      </c>
      <c r="G93" s="82">
        <v>-66.682000000000002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66.682000000000002</v>
      </c>
      <c r="AF93" s="82">
        <v>0</v>
      </c>
      <c r="AG93" s="82">
        <v>0</v>
      </c>
      <c r="AH93" s="82">
        <v>0</v>
      </c>
      <c r="AI93" s="82">
        <v>66.682000000000002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66.682000000000002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-66.682000000000002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666.82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666.82</v>
      </c>
      <c r="DF93" s="81">
        <f t="shared" si="59"/>
        <v>66.682000000000002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-66.682000000000002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-79.052000000000007</v>
      </c>
      <c r="G94" s="82">
        <v>-79.052000000000007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79.052000000000007</v>
      </c>
      <c r="AF94" s="82">
        <v>0</v>
      </c>
      <c r="AG94" s="82">
        <v>0</v>
      </c>
      <c r="AH94" s="82">
        <v>0</v>
      </c>
      <c r="AI94" s="82">
        <v>79.052000000000007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79.052000000000007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-79.052000000000007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790.5200000000001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790.5200000000001</v>
      </c>
      <c r="DF94" s="81">
        <f t="shared" si="59"/>
        <v>79.052000000000007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-79.052000000000007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-83</v>
      </c>
      <c r="G95" s="82">
        <v>-83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83</v>
      </c>
      <c r="AF95" s="82">
        <v>0</v>
      </c>
      <c r="AG95" s="82">
        <v>0</v>
      </c>
      <c r="AH95" s="82">
        <v>0</v>
      </c>
      <c r="AI95" s="82">
        <v>83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-83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830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830</v>
      </c>
      <c r="DF95" s="81">
        <f t="shared" si="59"/>
        <v>83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-83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-56</v>
      </c>
      <c r="G96" s="82">
        <v>-56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56</v>
      </c>
      <c r="AF96" s="82">
        <v>0</v>
      </c>
      <c r="AG96" s="82">
        <v>0</v>
      </c>
      <c r="AH96" s="82">
        <v>0</v>
      </c>
      <c r="AI96" s="82">
        <v>56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56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-56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560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560</v>
      </c>
      <c r="DF96" s="81">
        <f t="shared" si="59"/>
        <v>56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-56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3.573175E-2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-3.573175E-2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0.59747775000000003</v>
      </c>
      <c r="BQ99" s="87">
        <f t="shared" ref="BQ99:BT99" si="68">SUM(BQ3:BQ98)/4000</f>
        <v>0.14869974999999999</v>
      </c>
      <c r="BR99" s="87">
        <f t="shared" si="68"/>
        <v>0</v>
      </c>
      <c r="BS99" s="87">
        <f t="shared" si="68"/>
        <v>0</v>
      </c>
      <c r="BT99" s="87">
        <f t="shared" si="68"/>
        <v>-0.74617750000000005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3.573175E-2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3.573175E-2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0.59747775000000003</v>
      </c>
      <c r="DA99" s="89">
        <f t="shared" ref="DA99:DD99" si="73">SUM(DA3:DA98)/40000</f>
        <v>0.14869974999999999</v>
      </c>
      <c r="DB99" s="89">
        <f t="shared" si="73"/>
        <v>0</v>
      </c>
      <c r="DC99" s="89">
        <f t="shared" si="73"/>
        <v>0</v>
      </c>
      <c r="DD99" s="89">
        <f t="shared" si="73"/>
        <v>0.74617749999999994</v>
      </c>
      <c r="DE99" s="86"/>
      <c r="DF99" s="81">
        <f t="shared" si="59"/>
        <v>0.63320949999999998</v>
      </c>
      <c r="DG99" s="81">
        <f t="shared" si="60"/>
        <v>0.11296799999999999</v>
      </c>
      <c r="DH99" s="81">
        <f t="shared" si="61"/>
        <v>0</v>
      </c>
      <c r="DI99" s="81">
        <f t="shared" si="62"/>
        <v>0</v>
      </c>
      <c r="DJ99" s="81">
        <f t="shared" si="63"/>
        <v>-0.74617750000000005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181.26177000000001</v>
      </c>
      <c r="H3" s="175">
        <f t="shared" ref="H3:H66" ca="1" si="2">INDIRECT("ISGS_Delhi_pp!" &amp; $V$3 &amp; X3)</f>
        <v>174.826977</v>
      </c>
      <c r="I3" s="179">
        <f ca="1">INDIRECT("BRPL_EOD!" &amp; $V$3 &amp; X3)</f>
        <v>136.82</v>
      </c>
      <c r="J3" s="177">
        <f ca="1">INDIRECT("BYPL_EOD!" &amp; $V$3 &amp; X3)</f>
        <v>38.01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174.82999999999998</v>
      </c>
      <c r="N3" s="176">
        <f ca="1">INDIRECT("BRPL_ISGS_exbus!" &amp; $V$3 &amp; X3)</f>
        <v>141.85343116970773</v>
      </c>
      <c r="O3" s="177">
        <f ca="1">INDIRECT("BYPL_ISGS_exbus!" &amp; $V$3 &amp; X3)</f>
        <v>39.40833883029228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181.26177000000001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184</v>
      </c>
      <c r="H4" s="183">
        <f t="shared" ca="1" si="2"/>
        <v>177.46799999999999</v>
      </c>
      <c r="I4" s="184">
        <f t="shared" ref="I4:I67" ca="1" si="5">INDIRECT("BRPL_EOD!" &amp; $V$3 &amp; X4)</f>
        <v>138.88999999999999</v>
      </c>
      <c r="J4" s="181">
        <f t="shared" ref="J4:J67" ca="1" si="6">INDIRECT("BYPL_EOD!" &amp; $V$3 &amp; X4)</f>
        <v>38.58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177.46999999999997</v>
      </c>
      <c r="N4" s="180">
        <f t="shared" ref="N4:N67" ca="1" si="10">INDIRECT("BRPL_ISGS_exbus!" &amp; $V$3 &amp; X4)</f>
        <v>144.00045078041356</v>
      </c>
      <c r="O4" s="181">
        <f t="shared" ref="O4:O67" ca="1" si="11">INDIRECT("BYPL_ISGS_exbus!" &amp; $V$3 &amp; X4)</f>
        <v>39.999549219586406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183.99999999999997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184</v>
      </c>
      <c r="H5" s="183">
        <f t="shared" ca="1" si="2"/>
        <v>177.46799999999999</v>
      </c>
      <c r="I5" s="184">
        <f t="shared" ca="1" si="5"/>
        <v>138.88999999999999</v>
      </c>
      <c r="J5" s="181">
        <f t="shared" ca="1" si="6"/>
        <v>38.58</v>
      </c>
      <c r="K5" s="181">
        <f t="shared" ca="1" si="7"/>
        <v>0</v>
      </c>
      <c r="L5" s="181">
        <f t="shared" ca="1" si="8"/>
        <v>0</v>
      </c>
      <c r="M5" s="182">
        <f t="shared" ca="1" si="9"/>
        <v>177.46999999999997</v>
      </c>
      <c r="N5" s="180">
        <f t="shared" ca="1" si="10"/>
        <v>144.00045078041356</v>
      </c>
      <c r="O5" s="181">
        <f t="shared" ca="1" si="11"/>
        <v>39.999549219586406</v>
      </c>
      <c r="P5" s="181">
        <f t="shared" ca="1" si="12"/>
        <v>0</v>
      </c>
      <c r="Q5" s="181">
        <f t="shared" ca="1" si="13"/>
        <v>0</v>
      </c>
      <c r="R5" s="182">
        <f t="shared" ca="1" si="14"/>
        <v>183.99999999999997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184</v>
      </c>
      <c r="H6" s="183">
        <f t="shared" ca="1" si="2"/>
        <v>177.46799999999999</v>
      </c>
      <c r="I6" s="184">
        <f t="shared" ca="1" si="5"/>
        <v>138.88999999999999</v>
      </c>
      <c r="J6" s="181">
        <f t="shared" ca="1" si="6"/>
        <v>38.58</v>
      </c>
      <c r="K6" s="181">
        <f t="shared" ca="1" si="7"/>
        <v>0</v>
      </c>
      <c r="L6" s="181">
        <f t="shared" ca="1" si="8"/>
        <v>0</v>
      </c>
      <c r="M6" s="182">
        <f t="shared" ca="1" si="9"/>
        <v>177.46999999999997</v>
      </c>
      <c r="N6" s="180">
        <f t="shared" ca="1" si="10"/>
        <v>144.00045078041356</v>
      </c>
      <c r="O6" s="181">
        <f t="shared" ca="1" si="11"/>
        <v>39.999549219586406</v>
      </c>
      <c r="P6" s="181">
        <f t="shared" ca="1" si="12"/>
        <v>0</v>
      </c>
      <c r="Q6" s="181">
        <f t="shared" ca="1" si="13"/>
        <v>0</v>
      </c>
      <c r="R6" s="182">
        <f t="shared" ca="1" si="14"/>
        <v>183.99999999999997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184</v>
      </c>
      <c r="H7" s="183">
        <f t="shared" ca="1" si="2"/>
        <v>177.46799999999999</v>
      </c>
      <c r="I7" s="184">
        <f t="shared" ca="1" si="5"/>
        <v>138.88999999999999</v>
      </c>
      <c r="J7" s="181">
        <f t="shared" ca="1" si="6"/>
        <v>38.58</v>
      </c>
      <c r="K7" s="181">
        <f t="shared" ca="1" si="7"/>
        <v>0</v>
      </c>
      <c r="L7" s="181">
        <f t="shared" ca="1" si="8"/>
        <v>0</v>
      </c>
      <c r="M7" s="182">
        <f t="shared" ca="1" si="9"/>
        <v>177.46999999999997</v>
      </c>
      <c r="N7" s="180">
        <f t="shared" ca="1" si="10"/>
        <v>144.00045078041356</v>
      </c>
      <c r="O7" s="181">
        <f t="shared" ca="1" si="11"/>
        <v>39.999549219586406</v>
      </c>
      <c r="P7" s="181">
        <f t="shared" ca="1" si="12"/>
        <v>0</v>
      </c>
      <c r="Q7" s="181">
        <f t="shared" ca="1" si="13"/>
        <v>0</v>
      </c>
      <c r="R7" s="182">
        <f t="shared" ca="1" si="14"/>
        <v>183.99999999999997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184</v>
      </c>
      <c r="H8" s="183">
        <f t="shared" ca="1" si="2"/>
        <v>177.46799999999999</v>
      </c>
      <c r="I8" s="184">
        <f t="shared" ca="1" si="5"/>
        <v>138.88999999999999</v>
      </c>
      <c r="J8" s="181">
        <f t="shared" ca="1" si="6"/>
        <v>38.58</v>
      </c>
      <c r="K8" s="181">
        <f t="shared" ca="1" si="7"/>
        <v>0</v>
      </c>
      <c r="L8" s="181">
        <f t="shared" ca="1" si="8"/>
        <v>0</v>
      </c>
      <c r="M8" s="182">
        <f t="shared" ca="1" si="9"/>
        <v>177.46999999999997</v>
      </c>
      <c r="N8" s="180">
        <f t="shared" ca="1" si="10"/>
        <v>144.00045078041356</v>
      </c>
      <c r="O8" s="181">
        <f t="shared" ca="1" si="11"/>
        <v>39.999549219586406</v>
      </c>
      <c r="P8" s="181">
        <f t="shared" ca="1" si="12"/>
        <v>0</v>
      </c>
      <c r="Q8" s="181">
        <f t="shared" ca="1" si="13"/>
        <v>0</v>
      </c>
      <c r="R8" s="182">
        <f t="shared" ca="1" si="14"/>
        <v>183.99999999999997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185</v>
      </c>
      <c r="H9" s="183">
        <f t="shared" ca="1" si="2"/>
        <v>178.4325</v>
      </c>
      <c r="I9" s="184">
        <f t="shared" ca="1" si="5"/>
        <v>139.85</v>
      </c>
      <c r="J9" s="181">
        <f t="shared" ca="1" si="6"/>
        <v>38.58</v>
      </c>
      <c r="K9" s="181">
        <f t="shared" ca="1" si="7"/>
        <v>0</v>
      </c>
      <c r="L9" s="181">
        <f t="shared" ca="1" si="8"/>
        <v>0</v>
      </c>
      <c r="M9" s="182">
        <f t="shared" ca="1" si="9"/>
        <v>178.43</v>
      </c>
      <c r="N9" s="180">
        <f t="shared" ca="1" si="10"/>
        <v>144.99943955612846</v>
      </c>
      <c r="O9" s="181">
        <f t="shared" ca="1" si="11"/>
        <v>40.000560443871549</v>
      </c>
      <c r="P9" s="181">
        <f t="shared" ca="1" si="12"/>
        <v>0</v>
      </c>
      <c r="Q9" s="181">
        <f t="shared" ca="1" si="13"/>
        <v>0</v>
      </c>
      <c r="R9" s="182">
        <f t="shared" ca="1" si="14"/>
        <v>185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185</v>
      </c>
      <c r="H10" s="183">
        <f t="shared" ca="1" si="2"/>
        <v>178.4325</v>
      </c>
      <c r="I10" s="184">
        <f t="shared" ca="1" si="5"/>
        <v>139.85</v>
      </c>
      <c r="J10" s="181">
        <f t="shared" ca="1" si="6"/>
        <v>38.58</v>
      </c>
      <c r="K10" s="181">
        <f t="shared" ca="1" si="7"/>
        <v>0</v>
      </c>
      <c r="L10" s="181">
        <f t="shared" ca="1" si="8"/>
        <v>0</v>
      </c>
      <c r="M10" s="182">
        <f t="shared" ca="1" si="9"/>
        <v>178.43</v>
      </c>
      <c r="N10" s="180">
        <f t="shared" ca="1" si="10"/>
        <v>144.99943955612846</v>
      </c>
      <c r="O10" s="181">
        <f t="shared" ca="1" si="11"/>
        <v>40.000560443871549</v>
      </c>
      <c r="P10" s="181">
        <f t="shared" ca="1" si="12"/>
        <v>0</v>
      </c>
      <c r="Q10" s="181">
        <f t="shared" ca="1" si="13"/>
        <v>0</v>
      </c>
      <c r="R10" s="182">
        <f t="shared" ca="1" si="14"/>
        <v>185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185</v>
      </c>
      <c r="H11" s="183">
        <f t="shared" ca="1" si="2"/>
        <v>178.4325</v>
      </c>
      <c r="I11" s="184">
        <f t="shared" ca="1" si="5"/>
        <v>139.85</v>
      </c>
      <c r="J11" s="181">
        <f t="shared" ca="1" si="6"/>
        <v>38.58</v>
      </c>
      <c r="K11" s="181">
        <f t="shared" ca="1" si="7"/>
        <v>0</v>
      </c>
      <c r="L11" s="181">
        <f t="shared" ca="1" si="8"/>
        <v>0</v>
      </c>
      <c r="M11" s="182">
        <f t="shared" ca="1" si="9"/>
        <v>178.43</v>
      </c>
      <c r="N11" s="180">
        <f t="shared" ca="1" si="10"/>
        <v>144.99943955612846</v>
      </c>
      <c r="O11" s="181">
        <f t="shared" ca="1" si="11"/>
        <v>40.000560443871549</v>
      </c>
      <c r="P11" s="181">
        <f t="shared" ca="1" si="12"/>
        <v>0</v>
      </c>
      <c r="Q11" s="181">
        <f t="shared" ca="1" si="13"/>
        <v>0</v>
      </c>
      <c r="R11" s="182">
        <f t="shared" ca="1" si="14"/>
        <v>185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185</v>
      </c>
      <c r="H12" s="183">
        <f t="shared" ca="1" si="2"/>
        <v>178.4325</v>
      </c>
      <c r="I12" s="184">
        <f t="shared" ca="1" si="5"/>
        <v>139.85</v>
      </c>
      <c r="J12" s="181">
        <f t="shared" ca="1" si="6"/>
        <v>38.58</v>
      </c>
      <c r="K12" s="181">
        <f t="shared" ca="1" si="7"/>
        <v>0</v>
      </c>
      <c r="L12" s="181">
        <f t="shared" ca="1" si="8"/>
        <v>0</v>
      </c>
      <c r="M12" s="182">
        <f t="shared" ca="1" si="9"/>
        <v>178.43</v>
      </c>
      <c r="N12" s="180">
        <f t="shared" ca="1" si="10"/>
        <v>144.99943955612846</v>
      </c>
      <c r="O12" s="181">
        <f t="shared" ca="1" si="11"/>
        <v>40.000560443871549</v>
      </c>
      <c r="P12" s="181">
        <f t="shared" ca="1" si="12"/>
        <v>0</v>
      </c>
      <c r="Q12" s="181">
        <f t="shared" ca="1" si="13"/>
        <v>0</v>
      </c>
      <c r="R12" s="182">
        <f t="shared" ca="1" si="14"/>
        <v>185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185</v>
      </c>
      <c r="H13" s="183">
        <f t="shared" ca="1" si="2"/>
        <v>178.4325</v>
      </c>
      <c r="I13" s="184">
        <f t="shared" ca="1" si="5"/>
        <v>139.85</v>
      </c>
      <c r="J13" s="181">
        <f t="shared" ca="1" si="6"/>
        <v>38.58</v>
      </c>
      <c r="K13" s="181">
        <f t="shared" ca="1" si="7"/>
        <v>0</v>
      </c>
      <c r="L13" s="181">
        <f t="shared" ca="1" si="8"/>
        <v>0</v>
      </c>
      <c r="M13" s="182">
        <f t="shared" ca="1" si="9"/>
        <v>178.43</v>
      </c>
      <c r="N13" s="180">
        <f t="shared" ca="1" si="10"/>
        <v>144.99943955612846</v>
      </c>
      <c r="O13" s="181">
        <f t="shared" ca="1" si="11"/>
        <v>40.000560443871549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185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185</v>
      </c>
      <c r="H14" s="183">
        <f t="shared" ca="1" si="2"/>
        <v>178.4325</v>
      </c>
      <c r="I14" s="184">
        <f t="shared" ca="1" si="5"/>
        <v>139.85</v>
      </c>
      <c r="J14" s="181">
        <f t="shared" ca="1" si="6"/>
        <v>38.58</v>
      </c>
      <c r="K14" s="181">
        <f t="shared" ca="1" si="7"/>
        <v>0</v>
      </c>
      <c r="L14" s="181">
        <f t="shared" ca="1" si="8"/>
        <v>0</v>
      </c>
      <c r="M14" s="182">
        <f t="shared" ca="1" si="9"/>
        <v>178.43</v>
      </c>
      <c r="N14" s="180">
        <f t="shared" ca="1" si="10"/>
        <v>144.99943955612846</v>
      </c>
      <c r="O14" s="181">
        <f t="shared" ca="1" si="11"/>
        <v>40.000560443871549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185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185</v>
      </c>
      <c r="H15" s="183">
        <f t="shared" ca="1" si="2"/>
        <v>178.4325</v>
      </c>
      <c r="I15" s="184">
        <f t="shared" ca="1" si="5"/>
        <v>139.85</v>
      </c>
      <c r="J15" s="181">
        <f t="shared" ca="1" si="6"/>
        <v>38.58</v>
      </c>
      <c r="K15" s="181">
        <f t="shared" ca="1" si="7"/>
        <v>0</v>
      </c>
      <c r="L15" s="181">
        <f t="shared" ca="1" si="8"/>
        <v>0</v>
      </c>
      <c r="M15" s="182">
        <f t="shared" ca="1" si="9"/>
        <v>178.43</v>
      </c>
      <c r="N15" s="180">
        <f t="shared" ca="1" si="10"/>
        <v>144.99943955612846</v>
      </c>
      <c r="O15" s="181">
        <f t="shared" ca="1" si="11"/>
        <v>40.000560443871549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185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185</v>
      </c>
      <c r="H16" s="183">
        <f t="shared" ca="1" si="2"/>
        <v>178.4325</v>
      </c>
      <c r="I16" s="184">
        <f t="shared" ca="1" si="5"/>
        <v>139.85</v>
      </c>
      <c r="J16" s="181">
        <f t="shared" ca="1" si="6"/>
        <v>38.58</v>
      </c>
      <c r="K16" s="181">
        <f t="shared" ca="1" si="7"/>
        <v>0</v>
      </c>
      <c r="L16" s="181">
        <f t="shared" ca="1" si="8"/>
        <v>0</v>
      </c>
      <c r="M16" s="182">
        <f t="shared" ca="1" si="9"/>
        <v>178.43</v>
      </c>
      <c r="N16" s="180">
        <f t="shared" ca="1" si="10"/>
        <v>144.99943955612846</v>
      </c>
      <c r="O16" s="181">
        <f t="shared" ca="1" si="11"/>
        <v>40.000560443871549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185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185</v>
      </c>
      <c r="H17" s="183">
        <f t="shared" ca="1" si="2"/>
        <v>178.4325</v>
      </c>
      <c r="I17" s="184">
        <f t="shared" ca="1" si="5"/>
        <v>139.85</v>
      </c>
      <c r="J17" s="181">
        <f t="shared" ca="1" si="6"/>
        <v>38.58</v>
      </c>
      <c r="K17" s="181">
        <f t="shared" ca="1" si="7"/>
        <v>0</v>
      </c>
      <c r="L17" s="181">
        <f t="shared" ca="1" si="8"/>
        <v>0</v>
      </c>
      <c r="M17" s="182">
        <f t="shared" ca="1" si="9"/>
        <v>178.43</v>
      </c>
      <c r="N17" s="180">
        <f t="shared" ca="1" si="10"/>
        <v>144.99943955612846</v>
      </c>
      <c r="O17" s="181">
        <f t="shared" ca="1" si="11"/>
        <v>40.000560443871549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185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185</v>
      </c>
      <c r="H18" s="183">
        <f t="shared" ca="1" si="2"/>
        <v>178.4325</v>
      </c>
      <c r="I18" s="184">
        <f t="shared" ca="1" si="5"/>
        <v>139.85</v>
      </c>
      <c r="J18" s="181">
        <f t="shared" ca="1" si="6"/>
        <v>38.58</v>
      </c>
      <c r="K18" s="181">
        <f t="shared" ca="1" si="7"/>
        <v>0</v>
      </c>
      <c r="L18" s="181">
        <f t="shared" ca="1" si="8"/>
        <v>0</v>
      </c>
      <c r="M18" s="182">
        <f t="shared" ca="1" si="9"/>
        <v>178.43</v>
      </c>
      <c r="N18" s="180">
        <f t="shared" ca="1" si="10"/>
        <v>144.99943955612846</v>
      </c>
      <c r="O18" s="181">
        <f t="shared" ca="1" si="11"/>
        <v>40.000560443871549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185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185</v>
      </c>
      <c r="H19" s="183">
        <f t="shared" ca="1" si="2"/>
        <v>178.4325</v>
      </c>
      <c r="I19" s="184">
        <f t="shared" ca="1" si="5"/>
        <v>139.85</v>
      </c>
      <c r="J19" s="181">
        <f t="shared" ca="1" si="6"/>
        <v>38.58</v>
      </c>
      <c r="K19" s="181">
        <f t="shared" ca="1" si="7"/>
        <v>0</v>
      </c>
      <c r="L19" s="181">
        <f t="shared" ca="1" si="8"/>
        <v>0</v>
      </c>
      <c r="M19" s="182">
        <f t="shared" ca="1" si="9"/>
        <v>178.43</v>
      </c>
      <c r="N19" s="180">
        <f t="shared" ca="1" si="10"/>
        <v>144.99943955612846</v>
      </c>
      <c r="O19" s="181">
        <f t="shared" ca="1" si="11"/>
        <v>40.000560443871549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185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185</v>
      </c>
      <c r="H20" s="183">
        <f t="shared" ca="1" si="2"/>
        <v>178.4325</v>
      </c>
      <c r="I20" s="184">
        <f t="shared" ca="1" si="5"/>
        <v>139.85</v>
      </c>
      <c r="J20" s="181">
        <f t="shared" ca="1" si="6"/>
        <v>38.58</v>
      </c>
      <c r="K20" s="181">
        <f t="shared" ca="1" si="7"/>
        <v>0</v>
      </c>
      <c r="L20" s="181">
        <f t="shared" ca="1" si="8"/>
        <v>0</v>
      </c>
      <c r="M20" s="182">
        <f t="shared" ca="1" si="9"/>
        <v>178.43</v>
      </c>
      <c r="N20" s="180">
        <f t="shared" ca="1" si="10"/>
        <v>144.99943955612846</v>
      </c>
      <c r="O20" s="181">
        <f t="shared" ca="1" si="11"/>
        <v>40.000560443871549</v>
      </c>
      <c r="P20" s="181">
        <f t="shared" ca="1" si="12"/>
        <v>0</v>
      </c>
      <c r="Q20" s="181">
        <f t="shared" ca="1" si="13"/>
        <v>0</v>
      </c>
      <c r="R20" s="182">
        <f t="shared" ca="1" si="14"/>
        <v>185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219.54489100000001</v>
      </c>
      <c r="H21" s="183">
        <f t="shared" ca="1" si="2"/>
        <v>211.751047</v>
      </c>
      <c r="I21" s="184">
        <f t="shared" ca="1" si="5"/>
        <v>177.87</v>
      </c>
      <c r="J21" s="181">
        <f t="shared" ca="1" si="6"/>
        <v>33.880000000000003</v>
      </c>
      <c r="K21" s="181">
        <f t="shared" ca="1" si="7"/>
        <v>0</v>
      </c>
      <c r="L21" s="181">
        <f t="shared" ca="1" si="8"/>
        <v>0</v>
      </c>
      <c r="M21" s="182">
        <f t="shared" ca="1" si="9"/>
        <v>211.75</v>
      </c>
      <c r="N21" s="180">
        <f t="shared" ca="1" si="10"/>
        <v>184.41770843999998</v>
      </c>
      <c r="O21" s="181">
        <f t="shared" ca="1" si="11"/>
        <v>35.127182559999994</v>
      </c>
      <c r="P21" s="181">
        <f t="shared" ca="1" si="12"/>
        <v>0</v>
      </c>
      <c r="Q21" s="181">
        <f t="shared" ca="1" si="13"/>
        <v>0</v>
      </c>
      <c r="R21" s="182">
        <f t="shared" ca="1" si="14"/>
        <v>219.54489099999998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250</v>
      </c>
      <c r="H22" s="183">
        <f t="shared" ca="1" si="2"/>
        <v>241.125</v>
      </c>
      <c r="I22" s="184">
        <f t="shared" ca="1" si="5"/>
        <v>202.55</v>
      </c>
      <c r="J22" s="181">
        <f t="shared" ca="1" si="6"/>
        <v>38.58</v>
      </c>
      <c r="K22" s="181">
        <f t="shared" ca="1" si="7"/>
        <v>0</v>
      </c>
      <c r="L22" s="181">
        <f t="shared" ca="1" si="8"/>
        <v>0</v>
      </c>
      <c r="M22" s="182">
        <f t="shared" ca="1" si="9"/>
        <v>241.13</v>
      </c>
      <c r="N22" s="180">
        <f t="shared" ca="1" si="10"/>
        <v>210.00082942810931</v>
      </c>
      <c r="O22" s="181">
        <f t="shared" ca="1" si="11"/>
        <v>39.999170571890673</v>
      </c>
      <c r="P22" s="181">
        <f t="shared" ca="1" si="12"/>
        <v>0</v>
      </c>
      <c r="Q22" s="181">
        <f t="shared" ca="1" si="13"/>
        <v>0</v>
      </c>
      <c r="R22" s="182">
        <f t="shared" ca="1" si="14"/>
        <v>250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250</v>
      </c>
      <c r="H23" s="183">
        <f t="shared" ca="1" si="2"/>
        <v>241.125</v>
      </c>
      <c r="I23" s="184">
        <f t="shared" ca="1" si="5"/>
        <v>202.55</v>
      </c>
      <c r="J23" s="181">
        <f t="shared" ca="1" si="6"/>
        <v>38.58</v>
      </c>
      <c r="K23" s="181">
        <f t="shared" ca="1" si="7"/>
        <v>0</v>
      </c>
      <c r="L23" s="181">
        <f t="shared" ca="1" si="8"/>
        <v>0</v>
      </c>
      <c r="M23" s="182">
        <f t="shared" ca="1" si="9"/>
        <v>241.13</v>
      </c>
      <c r="N23" s="180">
        <f t="shared" ca="1" si="10"/>
        <v>210.00082942810931</v>
      </c>
      <c r="O23" s="181">
        <f t="shared" ca="1" si="11"/>
        <v>39.999170571890673</v>
      </c>
      <c r="P23" s="181">
        <f t="shared" ca="1" si="12"/>
        <v>0</v>
      </c>
      <c r="Q23" s="181">
        <f t="shared" ca="1" si="13"/>
        <v>0</v>
      </c>
      <c r="R23" s="182">
        <f t="shared" ca="1" si="14"/>
        <v>250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278.27944600000001</v>
      </c>
      <c r="H24" s="183">
        <f t="shared" ca="1" si="2"/>
        <v>268.40052600000001</v>
      </c>
      <c r="I24" s="184">
        <f t="shared" ca="1" si="5"/>
        <v>231.98</v>
      </c>
      <c r="J24" s="181">
        <f t="shared" ca="1" si="6"/>
        <v>36.42</v>
      </c>
      <c r="K24" s="181">
        <f t="shared" ca="1" si="7"/>
        <v>0</v>
      </c>
      <c r="L24" s="181">
        <f t="shared" ca="1" si="8"/>
        <v>0</v>
      </c>
      <c r="M24" s="182">
        <f t="shared" ca="1" si="9"/>
        <v>268.39999999999998</v>
      </c>
      <c r="N24" s="180">
        <f t="shared" ca="1" si="10"/>
        <v>240.51887437809242</v>
      </c>
      <c r="O24" s="181">
        <f t="shared" ca="1" si="11"/>
        <v>37.760571621907609</v>
      </c>
      <c r="P24" s="181">
        <f t="shared" ca="1" si="12"/>
        <v>0</v>
      </c>
      <c r="Q24" s="181">
        <f t="shared" ca="1" si="13"/>
        <v>0</v>
      </c>
      <c r="R24" s="182">
        <f t="shared" ca="1" si="14"/>
        <v>278.27944600000001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294.80380000000002</v>
      </c>
      <c r="H25" s="183">
        <f t="shared" ca="1" si="2"/>
        <v>284.33826499999998</v>
      </c>
      <c r="I25" s="184">
        <f t="shared" ca="1" si="5"/>
        <v>245.76</v>
      </c>
      <c r="J25" s="181">
        <f t="shared" ca="1" si="6"/>
        <v>38.58</v>
      </c>
      <c r="K25" s="181">
        <f t="shared" ca="1" si="7"/>
        <v>0</v>
      </c>
      <c r="L25" s="181">
        <f t="shared" ca="1" si="8"/>
        <v>0</v>
      </c>
      <c r="M25" s="182">
        <f t="shared" ca="1" si="9"/>
        <v>284.33999999999997</v>
      </c>
      <c r="N25" s="180">
        <f t="shared" ca="1" si="10"/>
        <v>254.80404405992829</v>
      </c>
      <c r="O25" s="181">
        <f t="shared" ca="1" si="11"/>
        <v>39.999755940071751</v>
      </c>
      <c r="P25" s="181">
        <f t="shared" ca="1" si="12"/>
        <v>0</v>
      </c>
      <c r="Q25" s="181">
        <f t="shared" ca="1" si="13"/>
        <v>0</v>
      </c>
      <c r="R25" s="182">
        <f t="shared" ca="1" si="14"/>
        <v>294.80380000000002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294.80380000000002</v>
      </c>
      <c r="H26" s="183">
        <f t="shared" ca="1" si="2"/>
        <v>284.33826499999998</v>
      </c>
      <c r="I26" s="184">
        <f t="shared" ca="1" si="5"/>
        <v>245.76</v>
      </c>
      <c r="J26" s="181">
        <f t="shared" ca="1" si="6"/>
        <v>38.58</v>
      </c>
      <c r="K26" s="181">
        <f t="shared" ca="1" si="7"/>
        <v>0</v>
      </c>
      <c r="L26" s="181">
        <f t="shared" ca="1" si="8"/>
        <v>0</v>
      </c>
      <c r="M26" s="182">
        <f t="shared" ca="1" si="9"/>
        <v>284.33999999999997</v>
      </c>
      <c r="N26" s="180">
        <f t="shared" ca="1" si="10"/>
        <v>254.80404405992829</v>
      </c>
      <c r="O26" s="181">
        <f t="shared" ca="1" si="11"/>
        <v>39.999755940071751</v>
      </c>
      <c r="P26" s="181">
        <f t="shared" ca="1" si="12"/>
        <v>0</v>
      </c>
      <c r="Q26" s="181">
        <f t="shared" ca="1" si="13"/>
        <v>0</v>
      </c>
      <c r="R26" s="182">
        <f t="shared" ca="1" si="14"/>
        <v>294.80380000000002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299.48320000000001</v>
      </c>
      <c r="H27" s="183">
        <f t="shared" ca="1" si="2"/>
        <v>288.85154599999998</v>
      </c>
      <c r="I27" s="184">
        <f t="shared" ca="1" si="5"/>
        <v>245.76</v>
      </c>
      <c r="J27" s="181">
        <f t="shared" ca="1" si="6"/>
        <v>38.58</v>
      </c>
      <c r="K27" s="181">
        <f t="shared" ca="1" si="7"/>
        <v>4.51</v>
      </c>
      <c r="L27" s="181">
        <f t="shared" ca="1" si="8"/>
        <v>0</v>
      </c>
      <c r="M27" s="182">
        <f t="shared" ca="1" si="9"/>
        <v>288.84999999999997</v>
      </c>
      <c r="N27" s="180">
        <f t="shared" ca="1" si="10"/>
        <v>254.80696289423577</v>
      </c>
      <c r="O27" s="181">
        <f t="shared" ca="1" si="11"/>
        <v>40.000214145750391</v>
      </c>
      <c r="P27" s="181">
        <f t="shared" ca="1" si="12"/>
        <v>4.6760229600138477</v>
      </c>
      <c r="Q27" s="181">
        <f t="shared" ca="1" si="13"/>
        <v>0</v>
      </c>
      <c r="R27" s="182">
        <f t="shared" ca="1" si="14"/>
        <v>299.48320000000001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299.48320000000001</v>
      </c>
      <c r="H28" s="183">
        <f t="shared" ca="1" si="2"/>
        <v>288.85154599999998</v>
      </c>
      <c r="I28" s="184">
        <f t="shared" ca="1" si="5"/>
        <v>245.76</v>
      </c>
      <c r="J28" s="181">
        <f t="shared" ca="1" si="6"/>
        <v>38.58</v>
      </c>
      <c r="K28" s="181">
        <f t="shared" ca="1" si="7"/>
        <v>4.51</v>
      </c>
      <c r="L28" s="181">
        <f t="shared" ca="1" si="8"/>
        <v>0</v>
      </c>
      <c r="M28" s="182">
        <f t="shared" ca="1" si="9"/>
        <v>288.84999999999997</v>
      </c>
      <c r="N28" s="180">
        <f t="shared" ca="1" si="10"/>
        <v>254.80696289423577</v>
      </c>
      <c r="O28" s="181">
        <f t="shared" ca="1" si="11"/>
        <v>40.000214145750391</v>
      </c>
      <c r="P28" s="181">
        <f t="shared" ca="1" si="12"/>
        <v>4.6760229600138477</v>
      </c>
      <c r="Q28" s="181">
        <f t="shared" ca="1" si="13"/>
        <v>0</v>
      </c>
      <c r="R28" s="182">
        <f t="shared" ca="1" si="14"/>
        <v>299.48320000000001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299.48320000000001</v>
      </c>
      <c r="H29" s="183">
        <f t="shared" ca="1" si="2"/>
        <v>288.85154599999998</v>
      </c>
      <c r="I29" s="184">
        <f t="shared" ca="1" si="5"/>
        <v>245.76</v>
      </c>
      <c r="J29" s="181">
        <f t="shared" ca="1" si="6"/>
        <v>38.58</v>
      </c>
      <c r="K29" s="181">
        <f t="shared" ca="1" si="7"/>
        <v>4.51</v>
      </c>
      <c r="L29" s="181">
        <f t="shared" ca="1" si="8"/>
        <v>0</v>
      </c>
      <c r="M29" s="182">
        <f t="shared" ca="1" si="9"/>
        <v>288.84999999999997</v>
      </c>
      <c r="N29" s="180">
        <f t="shared" ca="1" si="10"/>
        <v>254.80696289423577</v>
      </c>
      <c r="O29" s="181">
        <f t="shared" ca="1" si="11"/>
        <v>40.000214145750391</v>
      </c>
      <c r="P29" s="181">
        <f t="shared" ca="1" si="12"/>
        <v>4.6760229600138477</v>
      </c>
      <c r="Q29" s="181">
        <f t="shared" ca="1" si="13"/>
        <v>0</v>
      </c>
      <c r="R29" s="182">
        <f t="shared" ca="1" si="14"/>
        <v>299.48320000000001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299.48320000000001</v>
      </c>
      <c r="H30" s="183">
        <f t="shared" ca="1" si="2"/>
        <v>288.85154599999998</v>
      </c>
      <c r="I30" s="184">
        <f t="shared" ca="1" si="5"/>
        <v>245.76</v>
      </c>
      <c r="J30" s="181">
        <f t="shared" ca="1" si="6"/>
        <v>38.58</v>
      </c>
      <c r="K30" s="181">
        <f t="shared" ca="1" si="7"/>
        <v>4.51</v>
      </c>
      <c r="L30" s="181">
        <f t="shared" ca="1" si="8"/>
        <v>0</v>
      </c>
      <c r="M30" s="182">
        <f t="shared" ca="1" si="9"/>
        <v>288.84999999999997</v>
      </c>
      <c r="N30" s="180">
        <f t="shared" ca="1" si="10"/>
        <v>254.80696289423577</v>
      </c>
      <c r="O30" s="181">
        <f t="shared" ca="1" si="11"/>
        <v>40.000214145750391</v>
      </c>
      <c r="P30" s="181">
        <f t="shared" ca="1" si="12"/>
        <v>4.6760229600138477</v>
      </c>
      <c r="Q30" s="181">
        <f t="shared" ca="1" si="13"/>
        <v>0</v>
      </c>
      <c r="R30" s="182">
        <f t="shared" ca="1" si="14"/>
        <v>299.48320000000001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299.48320000000001</v>
      </c>
      <c r="H31" s="183">
        <f t="shared" ca="1" si="2"/>
        <v>288.85154599999998</v>
      </c>
      <c r="I31" s="184">
        <f t="shared" ca="1" si="5"/>
        <v>245.76</v>
      </c>
      <c r="J31" s="181">
        <f t="shared" ca="1" si="6"/>
        <v>38.58</v>
      </c>
      <c r="K31" s="181">
        <f t="shared" ca="1" si="7"/>
        <v>4.51</v>
      </c>
      <c r="L31" s="181">
        <f t="shared" ca="1" si="8"/>
        <v>0</v>
      </c>
      <c r="M31" s="182">
        <f t="shared" ca="1" si="9"/>
        <v>288.84999999999997</v>
      </c>
      <c r="N31" s="180">
        <f t="shared" ca="1" si="10"/>
        <v>254.80696289423577</v>
      </c>
      <c r="O31" s="181">
        <f t="shared" ca="1" si="11"/>
        <v>40.000214145750391</v>
      </c>
      <c r="P31" s="181">
        <f t="shared" ca="1" si="12"/>
        <v>4.6760229600138477</v>
      </c>
      <c r="Q31" s="181">
        <f t="shared" ca="1" si="13"/>
        <v>0</v>
      </c>
      <c r="R31" s="182">
        <f t="shared" ca="1" si="14"/>
        <v>299.48320000000001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299.48320000000001</v>
      </c>
      <c r="H32" s="183">
        <f t="shared" ca="1" si="2"/>
        <v>288.85154599999998</v>
      </c>
      <c r="I32" s="184">
        <f t="shared" ca="1" si="5"/>
        <v>245.76</v>
      </c>
      <c r="J32" s="181">
        <f t="shared" ca="1" si="6"/>
        <v>38.58</v>
      </c>
      <c r="K32" s="181">
        <f t="shared" ca="1" si="7"/>
        <v>4.51</v>
      </c>
      <c r="L32" s="181">
        <f t="shared" ca="1" si="8"/>
        <v>0</v>
      </c>
      <c r="M32" s="182">
        <f t="shared" ca="1" si="9"/>
        <v>288.84999999999997</v>
      </c>
      <c r="N32" s="180">
        <f t="shared" ca="1" si="10"/>
        <v>254.80696289423577</v>
      </c>
      <c r="O32" s="181">
        <f t="shared" ca="1" si="11"/>
        <v>40.000214145750391</v>
      </c>
      <c r="P32" s="181">
        <f t="shared" ca="1" si="12"/>
        <v>4.6760229600138477</v>
      </c>
      <c r="Q32" s="181">
        <f t="shared" ca="1" si="13"/>
        <v>0</v>
      </c>
      <c r="R32" s="182">
        <f t="shared" ca="1" si="14"/>
        <v>299.48320000000001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307.80380000000002</v>
      </c>
      <c r="H33" s="183">
        <f t="shared" ca="1" si="2"/>
        <v>296.87676499999998</v>
      </c>
      <c r="I33" s="184">
        <f t="shared" ca="1" si="5"/>
        <v>245.76</v>
      </c>
      <c r="J33" s="181">
        <f t="shared" ca="1" si="6"/>
        <v>51.12</v>
      </c>
      <c r="K33" s="181">
        <f t="shared" ca="1" si="7"/>
        <v>0</v>
      </c>
      <c r="L33" s="181">
        <f t="shared" ca="1" si="8"/>
        <v>0</v>
      </c>
      <c r="M33" s="182">
        <f t="shared" ca="1" si="9"/>
        <v>296.88</v>
      </c>
      <c r="N33" s="180">
        <f t="shared" ca="1" si="10"/>
        <v>254.80282231204529</v>
      </c>
      <c r="O33" s="181">
        <f t="shared" ca="1" si="11"/>
        <v>53.00097768795473</v>
      </c>
      <c r="P33" s="181">
        <f t="shared" ca="1" si="12"/>
        <v>0</v>
      </c>
      <c r="Q33" s="181">
        <f t="shared" ca="1" si="13"/>
        <v>0</v>
      </c>
      <c r="R33" s="182">
        <f t="shared" ca="1" si="14"/>
        <v>307.80380000000002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319.80380000000002</v>
      </c>
      <c r="H34" s="183">
        <f t="shared" ca="1" si="2"/>
        <v>308.45076499999999</v>
      </c>
      <c r="I34" s="184">
        <f t="shared" ca="1" si="5"/>
        <v>245.76</v>
      </c>
      <c r="J34" s="181">
        <f t="shared" ca="1" si="6"/>
        <v>62.69</v>
      </c>
      <c r="K34" s="181">
        <f t="shared" ca="1" si="7"/>
        <v>0</v>
      </c>
      <c r="L34" s="181">
        <f t="shared" ca="1" si="8"/>
        <v>0</v>
      </c>
      <c r="M34" s="182">
        <f t="shared" ca="1" si="9"/>
        <v>308.45</v>
      </c>
      <c r="N34" s="180">
        <f t="shared" ca="1" si="10"/>
        <v>254.80623079267306</v>
      </c>
      <c r="O34" s="181">
        <f t="shared" ca="1" si="11"/>
        <v>64.997569207326976</v>
      </c>
      <c r="P34" s="181">
        <f t="shared" ca="1" si="12"/>
        <v>0</v>
      </c>
      <c r="Q34" s="181">
        <f t="shared" ca="1" si="13"/>
        <v>0</v>
      </c>
      <c r="R34" s="182">
        <f t="shared" ca="1" si="14"/>
        <v>319.80380000000002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297.714654</v>
      </c>
      <c r="H35" s="183">
        <f t="shared" ca="1" si="2"/>
        <v>287.14578399999999</v>
      </c>
      <c r="I35" s="184">
        <f t="shared" ca="1" si="5"/>
        <v>248.19</v>
      </c>
      <c r="J35" s="181">
        <f t="shared" ca="1" si="6"/>
        <v>38.96</v>
      </c>
      <c r="K35" s="181">
        <f t="shared" ca="1" si="7"/>
        <v>0</v>
      </c>
      <c r="L35" s="181">
        <f t="shared" ca="1" si="8"/>
        <v>0</v>
      </c>
      <c r="M35" s="182">
        <f t="shared" ca="1" si="9"/>
        <v>287.14999999999998</v>
      </c>
      <c r="N35" s="180">
        <f t="shared" ca="1" si="10"/>
        <v>257.32126058248303</v>
      </c>
      <c r="O35" s="181">
        <f t="shared" ca="1" si="11"/>
        <v>40.393393417516982</v>
      </c>
      <c r="P35" s="181">
        <f t="shared" ca="1" si="12"/>
        <v>0</v>
      </c>
      <c r="Q35" s="181">
        <f t="shared" ca="1" si="13"/>
        <v>0</v>
      </c>
      <c r="R35" s="182">
        <f t="shared" ca="1" si="14"/>
        <v>297.714654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294.80380000000002</v>
      </c>
      <c r="H36" s="183">
        <f t="shared" ca="1" si="2"/>
        <v>284.33826499999998</v>
      </c>
      <c r="I36" s="184">
        <f t="shared" ca="1" si="5"/>
        <v>245.76</v>
      </c>
      <c r="J36" s="181">
        <f t="shared" ca="1" si="6"/>
        <v>38.58</v>
      </c>
      <c r="K36" s="181">
        <f t="shared" ca="1" si="7"/>
        <v>0</v>
      </c>
      <c r="L36" s="181">
        <f t="shared" ca="1" si="8"/>
        <v>0</v>
      </c>
      <c r="M36" s="182">
        <f t="shared" ca="1" si="9"/>
        <v>284.33999999999997</v>
      </c>
      <c r="N36" s="180">
        <f t="shared" ca="1" si="10"/>
        <v>254.80404405992829</v>
      </c>
      <c r="O36" s="181">
        <f t="shared" ca="1" si="11"/>
        <v>39.999755940071751</v>
      </c>
      <c r="P36" s="181">
        <f t="shared" ca="1" si="12"/>
        <v>0</v>
      </c>
      <c r="Q36" s="181">
        <f t="shared" ca="1" si="13"/>
        <v>0</v>
      </c>
      <c r="R36" s="182">
        <f t="shared" ca="1" si="14"/>
        <v>294.80380000000002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318.89200899999997</v>
      </c>
      <c r="H37" s="183">
        <f t="shared" ca="1" si="2"/>
        <v>307.57134300000001</v>
      </c>
      <c r="I37" s="184">
        <f t="shared" ca="1" si="5"/>
        <v>242.78</v>
      </c>
      <c r="J37" s="181">
        <f t="shared" ca="1" si="6"/>
        <v>64.790000000000006</v>
      </c>
      <c r="K37" s="181">
        <f t="shared" ca="1" si="7"/>
        <v>0</v>
      </c>
      <c r="L37" s="181">
        <f t="shared" ca="1" si="8"/>
        <v>0</v>
      </c>
      <c r="M37" s="182">
        <f t="shared" ca="1" si="9"/>
        <v>307.57</v>
      </c>
      <c r="N37" s="180">
        <f t="shared" ca="1" si="10"/>
        <v>251.71701383431409</v>
      </c>
      <c r="O37" s="181">
        <f t="shared" ca="1" si="11"/>
        <v>67.174995165685857</v>
      </c>
      <c r="P37" s="181">
        <f t="shared" ca="1" si="12"/>
        <v>0</v>
      </c>
      <c r="Q37" s="181">
        <f t="shared" ca="1" si="13"/>
        <v>0</v>
      </c>
      <c r="R37" s="182">
        <f t="shared" ca="1" si="14"/>
        <v>318.89200899999992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317.80380000000002</v>
      </c>
      <c r="H38" s="183">
        <f t="shared" ca="1" si="2"/>
        <v>306.52176500000002</v>
      </c>
      <c r="I38" s="184">
        <f t="shared" ca="1" si="5"/>
        <v>245.76</v>
      </c>
      <c r="J38" s="181">
        <f t="shared" ca="1" si="6"/>
        <v>60.76</v>
      </c>
      <c r="K38" s="181">
        <f t="shared" ca="1" si="7"/>
        <v>0</v>
      </c>
      <c r="L38" s="181">
        <f t="shared" ca="1" si="8"/>
        <v>0</v>
      </c>
      <c r="M38" s="182">
        <f t="shared" ca="1" si="9"/>
        <v>306.52</v>
      </c>
      <c r="N38" s="180">
        <f t="shared" ca="1" si="10"/>
        <v>254.80706605767978</v>
      </c>
      <c r="O38" s="181">
        <f t="shared" ca="1" si="11"/>
        <v>62.99673394232024</v>
      </c>
      <c r="P38" s="181">
        <f t="shared" ca="1" si="12"/>
        <v>0</v>
      </c>
      <c r="Q38" s="181">
        <f t="shared" ca="1" si="13"/>
        <v>0</v>
      </c>
      <c r="R38" s="182">
        <f t="shared" ca="1" si="14"/>
        <v>317.80380000000002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298.06319999999999</v>
      </c>
      <c r="H39" s="183">
        <f t="shared" ca="1" si="2"/>
        <v>287.48195600000003</v>
      </c>
      <c r="I39" s="184">
        <f t="shared" ca="1" si="5"/>
        <v>245.76</v>
      </c>
      <c r="J39" s="181">
        <f t="shared" ca="1" si="6"/>
        <v>37.21</v>
      </c>
      <c r="K39" s="181">
        <f t="shared" ca="1" si="7"/>
        <v>4.51</v>
      </c>
      <c r="L39" s="181">
        <f t="shared" ca="1" si="8"/>
        <v>0</v>
      </c>
      <c r="M39" s="182">
        <f t="shared" ca="1" si="9"/>
        <v>287.47999999999996</v>
      </c>
      <c r="N39" s="180">
        <f t="shared" ca="1" si="10"/>
        <v>254.80733279532492</v>
      </c>
      <c r="O39" s="181">
        <f t="shared" ca="1" si="11"/>
        <v>38.579837456518717</v>
      </c>
      <c r="P39" s="181">
        <f t="shared" ca="1" si="12"/>
        <v>4.6760297481563935</v>
      </c>
      <c r="Q39" s="181">
        <f t="shared" ca="1" si="13"/>
        <v>0</v>
      </c>
      <c r="R39" s="182">
        <f t="shared" ca="1" si="14"/>
        <v>298.06320000000005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298.06319999999999</v>
      </c>
      <c r="H40" s="183">
        <f t="shared" ca="1" si="2"/>
        <v>287.48195600000003</v>
      </c>
      <c r="I40" s="184">
        <f t="shared" ca="1" si="5"/>
        <v>245.76</v>
      </c>
      <c r="J40" s="181">
        <f t="shared" ca="1" si="6"/>
        <v>37.21</v>
      </c>
      <c r="K40" s="181">
        <f t="shared" ca="1" si="7"/>
        <v>4.51</v>
      </c>
      <c r="L40" s="181">
        <f t="shared" ca="1" si="8"/>
        <v>0</v>
      </c>
      <c r="M40" s="182">
        <f t="shared" ca="1" si="9"/>
        <v>287.47999999999996</v>
      </c>
      <c r="N40" s="180">
        <f t="shared" ca="1" si="10"/>
        <v>254.80733279532492</v>
      </c>
      <c r="O40" s="181">
        <f t="shared" ca="1" si="11"/>
        <v>38.579837456518717</v>
      </c>
      <c r="P40" s="181">
        <f t="shared" ca="1" si="12"/>
        <v>4.6760297481563935</v>
      </c>
      <c r="Q40" s="181">
        <f t="shared" ca="1" si="13"/>
        <v>0</v>
      </c>
      <c r="R40" s="182">
        <f t="shared" ca="1" si="14"/>
        <v>298.06320000000005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296.0532</v>
      </c>
      <c r="H41" s="183">
        <f t="shared" ca="1" si="2"/>
        <v>285.54331100000002</v>
      </c>
      <c r="I41" s="184">
        <f t="shared" ca="1" si="5"/>
        <v>245.75</v>
      </c>
      <c r="J41" s="181">
        <f t="shared" ca="1" si="6"/>
        <v>35.270000000000003</v>
      </c>
      <c r="K41" s="181">
        <f t="shared" ca="1" si="7"/>
        <v>4.51</v>
      </c>
      <c r="L41" s="181">
        <f t="shared" ca="1" si="8"/>
        <v>0</v>
      </c>
      <c r="M41" s="182">
        <f t="shared" ca="1" si="9"/>
        <v>285.52999999999997</v>
      </c>
      <c r="N41" s="180">
        <f t="shared" ca="1" si="10"/>
        <v>254.80710923545689</v>
      </c>
      <c r="O41" s="181">
        <f t="shared" ca="1" si="11"/>
        <v>36.569874843273922</v>
      </c>
      <c r="P41" s="181">
        <f t="shared" ca="1" si="12"/>
        <v>4.6762159212692191</v>
      </c>
      <c r="Q41" s="181">
        <f t="shared" ca="1" si="13"/>
        <v>0</v>
      </c>
      <c r="R41" s="182">
        <f t="shared" ca="1" si="14"/>
        <v>296.0532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296.0532</v>
      </c>
      <c r="H42" s="183">
        <f t="shared" ca="1" si="2"/>
        <v>285.54331100000002</v>
      </c>
      <c r="I42" s="184">
        <f t="shared" ca="1" si="5"/>
        <v>245.75</v>
      </c>
      <c r="J42" s="181">
        <f t="shared" ca="1" si="6"/>
        <v>35.270000000000003</v>
      </c>
      <c r="K42" s="181">
        <f t="shared" ca="1" si="7"/>
        <v>4.51</v>
      </c>
      <c r="L42" s="181">
        <f t="shared" ca="1" si="8"/>
        <v>0</v>
      </c>
      <c r="M42" s="182">
        <f t="shared" ca="1" si="9"/>
        <v>285.52999999999997</v>
      </c>
      <c r="N42" s="180">
        <f t="shared" ca="1" si="10"/>
        <v>254.80710923545689</v>
      </c>
      <c r="O42" s="181">
        <f t="shared" ca="1" si="11"/>
        <v>36.569874843273922</v>
      </c>
      <c r="P42" s="181">
        <f t="shared" ca="1" si="12"/>
        <v>4.6762159212692191</v>
      </c>
      <c r="Q42" s="181">
        <f t="shared" ca="1" si="13"/>
        <v>0</v>
      </c>
      <c r="R42" s="182">
        <f t="shared" ca="1" si="14"/>
        <v>296.0532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296.0532</v>
      </c>
      <c r="H43" s="183">
        <f t="shared" ca="1" si="2"/>
        <v>285.54331100000002</v>
      </c>
      <c r="I43" s="184">
        <f t="shared" ca="1" si="5"/>
        <v>245.75</v>
      </c>
      <c r="J43" s="181">
        <f t="shared" ca="1" si="6"/>
        <v>35.270000000000003</v>
      </c>
      <c r="K43" s="181">
        <f t="shared" ca="1" si="7"/>
        <v>4.51</v>
      </c>
      <c r="L43" s="181">
        <f t="shared" ca="1" si="8"/>
        <v>0</v>
      </c>
      <c r="M43" s="182">
        <f t="shared" ca="1" si="9"/>
        <v>285.52999999999997</v>
      </c>
      <c r="N43" s="180">
        <f t="shared" ca="1" si="10"/>
        <v>254.80710923545689</v>
      </c>
      <c r="O43" s="181">
        <f t="shared" ca="1" si="11"/>
        <v>36.569874843273922</v>
      </c>
      <c r="P43" s="181">
        <f t="shared" ca="1" si="12"/>
        <v>4.6762159212692191</v>
      </c>
      <c r="Q43" s="181">
        <f t="shared" ca="1" si="13"/>
        <v>0</v>
      </c>
      <c r="R43" s="182">
        <f t="shared" ca="1" si="14"/>
        <v>296.0532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296.0532</v>
      </c>
      <c r="H44" s="183">
        <f t="shared" ca="1" si="2"/>
        <v>285.54331100000002</v>
      </c>
      <c r="I44" s="184">
        <f t="shared" ca="1" si="5"/>
        <v>245.75</v>
      </c>
      <c r="J44" s="181">
        <f t="shared" ca="1" si="6"/>
        <v>35.270000000000003</v>
      </c>
      <c r="K44" s="181">
        <f t="shared" ca="1" si="7"/>
        <v>4.51</v>
      </c>
      <c r="L44" s="181">
        <f t="shared" ca="1" si="8"/>
        <v>0</v>
      </c>
      <c r="M44" s="182">
        <f t="shared" ca="1" si="9"/>
        <v>285.52999999999997</v>
      </c>
      <c r="N44" s="180">
        <f t="shared" ca="1" si="10"/>
        <v>254.80710923545689</v>
      </c>
      <c r="O44" s="181">
        <f t="shared" ca="1" si="11"/>
        <v>36.569874843273922</v>
      </c>
      <c r="P44" s="181">
        <f t="shared" ca="1" si="12"/>
        <v>4.6762159212692191</v>
      </c>
      <c r="Q44" s="181">
        <f t="shared" ca="1" si="13"/>
        <v>0</v>
      </c>
      <c r="R44" s="182">
        <f t="shared" ca="1" si="14"/>
        <v>296.0532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296.11320000000001</v>
      </c>
      <c r="H45" s="183">
        <f t="shared" ca="1" si="2"/>
        <v>285.601181</v>
      </c>
      <c r="I45" s="184">
        <f t="shared" ca="1" si="5"/>
        <v>245.76</v>
      </c>
      <c r="J45" s="181">
        <f t="shared" ca="1" si="6"/>
        <v>35.33</v>
      </c>
      <c r="K45" s="181">
        <f t="shared" ca="1" si="7"/>
        <v>4.51</v>
      </c>
      <c r="L45" s="181">
        <f t="shared" ca="1" si="8"/>
        <v>0</v>
      </c>
      <c r="M45" s="182">
        <f t="shared" ca="1" si="9"/>
        <v>285.59999999999997</v>
      </c>
      <c r="N45" s="180">
        <f t="shared" ca="1" si="10"/>
        <v>254.80665277310928</v>
      </c>
      <c r="O45" s="181">
        <f t="shared" ca="1" si="11"/>
        <v>36.6305299579832</v>
      </c>
      <c r="P45" s="181">
        <f t="shared" ca="1" si="12"/>
        <v>4.6760172689075636</v>
      </c>
      <c r="Q45" s="181">
        <f t="shared" ca="1" si="13"/>
        <v>0</v>
      </c>
      <c r="R45" s="182">
        <f t="shared" ca="1" si="14"/>
        <v>296.11320000000006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296.11320000000001</v>
      </c>
      <c r="H46" s="183">
        <f t="shared" ca="1" si="2"/>
        <v>285.601181</v>
      </c>
      <c r="I46" s="184">
        <f t="shared" ca="1" si="5"/>
        <v>245.76</v>
      </c>
      <c r="J46" s="181">
        <f t="shared" ca="1" si="6"/>
        <v>35.33</v>
      </c>
      <c r="K46" s="181">
        <f t="shared" ca="1" si="7"/>
        <v>4.51</v>
      </c>
      <c r="L46" s="181">
        <f t="shared" ca="1" si="8"/>
        <v>0</v>
      </c>
      <c r="M46" s="182">
        <f t="shared" ca="1" si="9"/>
        <v>285.59999999999997</v>
      </c>
      <c r="N46" s="180">
        <f t="shared" ca="1" si="10"/>
        <v>254.80665277310928</v>
      </c>
      <c r="O46" s="181">
        <f t="shared" ca="1" si="11"/>
        <v>36.6305299579832</v>
      </c>
      <c r="P46" s="181">
        <f t="shared" ca="1" si="12"/>
        <v>4.6760172689075636</v>
      </c>
      <c r="Q46" s="181">
        <f t="shared" ca="1" si="13"/>
        <v>0</v>
      </c>
      <c r="R46" s="182">
        <f t="shared" ca="1" si="14"/>
        <v>296.11320000000006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331.48218800000001</v>
      </c>
      <c r="H47" s="183">
        <f t="shared" ca="1" si="2"/>
        <v>319.71456999999998</v>
      </c>
      <c r="I47" s="184">
        <f t="shared" ca="1" si="5"/>
        <v>245.75</v>
      </c>
      <c r="J47" s="181">
        <f t="shared" ca="1" si="6"/>
        <v>69.44</v>
      </c>
      <c r="K47" s="181">
        <f t="shared" ca="1" si="7"/>
        <v>4.51</v>
      </c>
      <c r="L47" s="181">
        <f t="shared" ca="1" si="8"/>
        <v>0</v>
      </c>
      <c r="M47" s="182">
        <f t="shared" ca="1" si="9"/>
        <v>319.7</v>
      </c>
      <c r="N47" s="180">
        <f t="shared" ca="1" si="10"/>
        <v>254.80684298091961</v>
      </c>
      <c r="O47" s="181">
        <f t="shared" ca="1" si="11"/>
        <v>71.999133984110102</v>
      </c>
      <c r="P47" s="181">
        <f t="shared" ca="1" si="12"/>
        <v>4.6762110349702848</v>
      </c>
      <c r="Q47" s="181">
        <f t="shared" ca="1" si="13"/>
        <v>0</v>
      </c>
      <c r="R47" s="182">
        <f t="shared" ca="1" si="14"/>
        <v>331.48218799999995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319.48320000000001</v>
      </c>
      <c r="H48" s="183">
        <f t="shared" ca="1" si="2"/>
        <v>308.14154600000001</v>
      </c>
      <c r="I48" s="184">
        <f t="shared" ca="1" si="5"/>
        <v>245.76</v>
      </c>
      <c r="J48" s="181">
        <f t="shared" ca="1" si="6"/>
        <v>57.87</v>
      </c>
      <c r="K48" s="181">
        <f t="shared" ca="1" si="7"/>
        <v>4.51</v>
      </c>
      <c r="L48" s="181">
        <f t="shared" ca="1" si="8"/>
        <v>0</v>
      </c>
      <c r="M48" s="182">
        <f t="shared" ca="1" si="9"/>
        <v>308.14</v>
      </c>
      <c r="N48" s="180">
        <f t="shared" ca="1" si="10"/>
        <v>254.80687749724152</v>
      </c>
      <c r="O48" s="181">
        <f t="shared" ca="1" si="11"/>
        <v>60.000301109885122</v>
      </c>
      <c r="P48" s="181">
        <f t="shared" ca="1" si="12"/>
        <v>4.6760213928733689</v>
      </c>
      <c r="Q48" s="181">
        <f t="shared" ca="1" si="13"/>
        <v>0</v>
      </c>
      <c r="R48" s="182">
        <f t="shared" ca="1" si="14"/>
        <v>319.48320000000001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322.48320000000001</v>
      </c>
      <c r="H49" s="183">
        <f t="shared" ca="1" si="2"/>
        <v>311.03504600000002</v>
      </c>
      <c r="I49" s="184">
        <f t="shared" ca="1" si="5"/>
        <v>245.76</v>
      </c>
      <c r="J49" s="181">
        <f t="shared" ca="1" si="6"/>
        <v>60.77</v>
      </c>
      <c r="K49" s="181">
        <f t="shared" ca="1" si="7"/>
        <v>4.51</v>
      </c>
      <c r="L49" s="181">
        <f t="shared" ca="1" si="8"/>
        <v>0</v>
      </c>
      <c r="M49" s="182">
        <f t="shared" ca="1" si="9"/>
        <v>311.03999999999996</v>
      </c>
      <c r="N49" s="180">
        <f t="shared" ca="1" si="10"/>
        <v>254.80154074074073</v>
      </c>
      <c r="O49" s="181">
        <f t="shared" ca="1" si="11"/>
        <v>63.005735802469133</v>
      </c>
      <c r="P49" s="181">
        <f t="shared" ca="1" si="12"/>
        <v>4.6759234567901231</v>
      </c>
      <c r="Q49" s="181">
        <f t="shared" ca="1" si="13"/>
        <v>0</v>
      </c>
      <c r="R49" s="182">
        <f t="shared" ca="1" si="14"/>
        <v>322.48320000000001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322.48320000000001</v>
      </c>
      <c r="H50" s="183">
        <f t="shared" ca="1" si="2"/>
        <v>311.03504600000002</v>
      </c>
      <c r="I50" s="184">
        <f t="shared" ca="1" si="5"/>
        <v>245.76</v>
      </c>
      <c r="J50" s="181">
        <f t="shared" ca="1" si="6"/>
        <v>60.77</v>
      </c>
      <c r="K50" s="181">
        <f t="shared" ca="1" si="7"/>
        <v>4.51</v>
      </c>
      <c r="L50" s="181">
        <f t="shared" ca="1" si="8"/>
        <v>0</v>
      </c>
      <c r="M50" s="182">
        <f t="shared" ca="1" si="9"/>
        <v>311.03999999999996</v>
      </c>
      <c r="N50" s="180">
        <f t="shared" ca="1" si="10"/>
        <v>254.80154074074073</v>
      </c>
      <c r="O50" s="181">
        <f t="shared" ca="1" si="11"/>
        <v>63.005735802469133</v>
      </c>
      <c r="P50" s="181">
        <f t="shared" ca="1" si="12"/>
        <v>4.6759234567901231</v>
      </c>
      <c r="Q50" s="181">
        <f t="shared" ca="1" si="13"/>
        <v>0</v>
      </c>
      <c r="R50" s="182">
        <f t="shared" ca="1" si="14"/>
        <v>322.48320000000001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322.48320000000001</v>
      </c>
      <c r="H51" s="183">
        <f t="shared" ca="1" si="2"/>
        <v>311.03504600000002</v>
      </c>
      <c r="I51" s="184">
        <f t="shared" ca="1" si="5"/>
        <v>245.76</v>
      </c>
      <c r="J51" s="181">
        <f t="shared" ca="1" si="6"/>
        <v>60.77</v>
      </c>
      <c r="K51" s="181">
        <f t="shared" ca="1" si="7"/>
        <v>4.51</v>
      </c>
      <c r="L51" s="181">
        <f t="shared" ca="1" si="8"/>
        <v>0</v>
      </c>
      <c r="M51" s="182">
        <f t="shared" ca="1" si="9"/>
        <v>311.03999999999996</v>
      </c>
      <c r="N51" s="180">
        <f t="shared" ca="1" si="10"/>
        <v>254.80154074074073</v>
      </c>
      <c r="O51" s="181">
        <f t="shared" ca="1" si="11"/>
        <v>63.005735802469133</v>
      </c>
      <c r="P51" s="181">
        <f t="shared" ca="1" si="12"/>
        <v>4.6759234567901231</v>
      </c>
      <c r="Q51" s="181">
        <f t="shared" ca="1" si="13"/>
        <v>0</v>
      </c>
      <c r="R51" s="182">
        <f t="shared" ca="1" si="14"/>
        <v>322.48320000000001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322.48320000000001</v>
      </c>
      <c r="H52" s="183">
        <f t="shared" ca="1" si="2"/>
        <v>311.03504600000002</v>
      </c>
      <c r="I52" s="184">
        <f t="shared" ca="1" si="5"/>
        <v>245.76</v>
      </c>
      <c r="J52" s="181">
        <f t="shared" ca="1" si="6"/>
        <v>60.77</v>
      </c>
      <c r="K52" s="181">
        <f t="shared" ca="1" si="7"/>
        <v>4.51</v>
      </c>
      <c r="L52" s="181">
        <f t="shared" ca="1" si="8"/>
        <v>0</v>
      </c>
      <c r="M52" s="182">
        <f t="shared" ca="1" si="9"/>
        <v>311.03999999999996</v>
      </c>
      <c r="N52" s="180">
        <f t="shared" ca="1" si="10"/>
        <v>254.80154074074073</v>
      </c>
      <c r="O52" s="181">
        <f t="shared" ca="1" si="11"/>
        <v>63.005735802469133</v>
      </c>
      <c r="P52" s="181">
        <f t="shared" ca="1" si="12"/>
        <v>4.6759234567901231</v>
      </c>
      <c r="Q52" s="181">
        <f t="shared" ca="1" si="13"/>
        <v>0</v>
      </c>
      <c r="R52" s="182">
        <f t="shared" ca="1" si="14"/>
        <v>322.48320000000001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322.48320000000001</v>
      </c>
      <c r="H53" s="183">
        <f t="shared" ca="1" si="2"/>
        <v>311.03504600000002</v>
      </c>
      <c r="I53" s="184">
        <f t="shared" ca="1" si="5"/>
        <v>245.76</v>
      </c>
      <c r="J53" s="181">
        <f t="shared" ca="1" si="6"/>
        <v>60.77</v>
      </c>
      <c r="K53" s="181">
        <f t="shared" ca="1" si="7"/>
        <v>4.51</v>
      </c>
      <c r="L53" s="181">
        <f t="shared" ca="1" si="8"/>
        <v>0</v>
      </c>
      <c r="M53" s="182">
        <f t="shared" ca="1" si="9"/>
        <v>311.03999999999996</v>
      </c>
      <c r="N53" s="180">
        <f t="shared" ca="1" si="10"/>
        <v>254.80154074074073</v>
      </c>
      <c r="O53" s="181">
        <f t="shared" ca="1" si="11"/>
        <v>63.005735802469133</v>
      </c>
      <c r="P53" s="181">
        <f t="shared" ca="1" si="12"/>
        <v>4.6759234567901231</v>
      </c>
      <c r="Q53" s="181">
        <f t="shared" ca="1" si="13"/>
        <v>0</v>
      </c>
      <c r="R53" s="182">
        <f t="shared" ca="1" si="14"/>
        <v>322.48320000000001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311.67939999999999</v>
      </c>
      <c r="H54" s="183">
        <f t="shared" ca="1" si="2"/>
        <v>300.61478099999999</v>
      </c>
      <c r="I54" s="184">
        <f t="shared" ca="1" si="5"/>
        <v>217.01</v>
      </c>
      <c r="J54" s="181">
        <f t="shared" ca="1" si="6"/>
        <v>79.09</v>
      </c>
      <c r="K54" s="181">
        <f t="shared" ca="1" si="7"/>
        <v>4.51</v>
      </c>
      <c r="L54" s="181">
        <f t="shared" ca="1" si="8"/>
        <v>0</v>
      </c>
      <c r="M54" s="182">
        <f t="shared" ca="1" si="9"/>
        <v>300.61</v>
      </c>
      <c r="N54" s="180">
        <f t="shared" ca="1" si="10"/>
        <v>225.00098664049767</v>
      </c>
      <c r="O54" s="181">
        <f t="shared" ca="1" si="11"/>
        <v>82.002341059844994</v>
      </c>
      <c r="P54" s="181">
        <f t="shared" ca="1" si="12"/>
        <v>4.6760722996573643</v>
      </c>
      <c r="Q54" s="181">
        <f t="shared" ca="1" si="13"/>
        <v>0</v>
      </c>
      <c r="R54" s="182">
        <f t="shared" ca="1" si="14"/>
        <v>311.67940000000004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242.76216299999999</v>
      </c>
      <c r="H55" s="183">
        <f t="shared" ca="1" si="2"/>
        <v>234.14410599999999</v>
      </c>
      <c r="I55" s="184">
        <f t="shared" ca="1" si="5"/>
        <v>198.52</v>
      </c>
      <c r="J55" s="181">
        <f t="shared" ca="1" si="6"/>
        <v>35.619999999999997</v>
      </c>
      <c r="K55" s="181">
        <f t="shared" ca="1" si="7"/>
        <v>0</v>
      </c>
      <c r="L55" s="181">
        <f t="shared" ca="1" si="8"/>
        <v>0</v>
      </c>
      <c r="M55" s="182">
        <f t="shared" ca="1" si="9"/>
        <v>234.14000000000001</v>
      </c>
      <c r="N55" s="180">
        <f t="shared" ca="1" si="10"/>
        <v>205.83046296557612</v>
      </c>
      <c r="O55" s="181">
        <f t="shared" ca="1" si="11"/>
        <v>36.931700034423841</v>
      </c>
      <c r="P55" s="181">
        <f t="shared" ca="1" si="12"/>
        <v>0</v>
      </c>
      <c r="Q55" s="181">
        <f t="shared" ca="1" si="13"/>
        <v>0</v>
      </c>
      <c r="R55" s="182">
        <f t="shared" ca="1" si="14"/>
        <v>242.76216299999996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190.89</v>
      </c>
      <c r="H56" s="183">
        <f t="shared" ca="1" si="2"/>
        <v>184.113405</v>
      </c>
      <c r="I56" s="184">
        <f t="shared" ca="1" si="5"/>
        <v>149.49</v>
      </c>
      <c r="J56" s="181">
        <f t="shared" ca="1" si="6"/>
        <v>34.619999999999997</v>
      </c>
      <c r="K56" s="181">
        <f t="shared" ca="1" si="7"/>
        <v>0</v>
      </c>
      <c r="L56" s="181">
        <f t="shared" ca="1" si="8"/>
        <v>0</v>
      </c>
      <c r="M56" s="182">
        <f t="shared" ca="1" si="9"/>
        <v>184.11</v>
      </c>
      <c r="N56" s="180">
        <f t="shared" ca="1" si="10"/>
        <v>154.99509043506598</v>
      </c>
      <c r="O56" s="181">
        <f t="shared" ca="1" si="11"/>
        <v>35.894909564934004</v>
      </c>
      <c r="P56" s="181">
        <f t="shared" ca="1" si="12"/>
        <v>0</v>
      </c>
      <c r="Q56" s="181">
        <f t="shared" ca="1" si="13"/>
        <v>0</v>
      </c>
      <c r="R56" s="182">
        <f t="shared" ca="1" si="14"/>
        <v>190.89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190.89</v>
      </c>
      <c r="H57" s="183">
        <f t="shared" ca="1" si="2"/>
        <v>184.113405</v>
      </c>
      <c r="I57" s="184">
        <f t="shared" ca="1" si="5"/>
        <v>148.47999999999999</v>
      </c>
      <c r="J57" s="181">
        <f t="shared" ca="1" si="6"/>
        <v>35.630000000000003</v>
      </c>
      <c r="K57" s="181">
        <f t="shared" ca="1" si="7"/>
        <v>0</v>
      </c>
      <c r="L57" s="181">
        <f t="shared" ca="1" si="8"/>
        <v>0</v>
      </c>
      <c r="M57" s="182">
        <f t="shared" ca="1" si="9"/>
        <v>184.10999999999999</v>
      </c>
      <c r="N57" s="180">
        <f t="shared" ca="1" si="10"/>
        <v>153.94789636630273</v>
      </c>
      <c r="O57" s="181">
        <f t="shared" ca="1" si="11"/>
        <v>36.942103633697251</v>
      </c>
      <c r="P57" s="181">
        <f t="shared" ca="1" si="12"/>
        <v>0</v>
      </c>
      <c r="Q57" s="181">
        <f t="shared" ca="1" si="13"/>
        <v>0</v>
      </c>
      <c r="R57" s="182">
        <f t="shared" ca="1" si="14"/>
        <v>190.89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225.89</v>
      </c>
      <c r="H58" s="183">
        <f t="shared" ca="1" si="2"/>
        <v>217.87090499999999</v>
      </c>
      <c r="I58" s="184">
        <f t="shared" ca="1" si="5"/>
        <v>175.7</v>
      </c>
      <c r="J58" s="181">
        <f t="shared" ca="1" si="6"/>
        <v>42.17</v>
      </c>
      <c r="K58" s="181">
        <f t="shared" ca="1" si="7"/>
        <v>0</v>
      </c>
      <c r="L58" s="181">
        <f t="shared" ca="1" si="8"/>
        <v>0</v>
      </c>
      <c r="M58" s="182">
        <f t="shared" ca="1" si="9"/>
        <v>217.87</v>
      </c>
      <c r="N58" s="180">
        <f t="shared" ca="1" si="10"/>
        <v>182.16768256299628</v>
      </c>
      <c r="O58" s="181">
        <f t="shared" ca="1" si="11"/>
        <v>43.722317437003724</v>
      </c>
      <c r="P58" s="181">
        <f t="shared" ca="1" si="12"/>
        <v>0</v>
      </c>
      <c r="Q58" s="181">
        <f t="shared" ca="1" si="13"/>
        <v>0</v>
      </c>
      <c r="R58" s="182">
        <f t="shared" ca="1" si="14"/>
        <v>225.89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249.62</v>
      </c>
      <c r="H59" s="183">
        <f t="shared" ca="1" si="2"/>
        <v>240.75848999999999</v>
      </c>
      <c r="I59" s="184">
        <f t="shared" ca="1" si="5"/>
        <v>207.37</v>
      </c>
      <c r="J59" s="181">
        <f t="shared" ca="1" si="6"/>
        <v>33.39</v>
      </c>
      <c r="K59" s="181">
        <f t="shared" ca="1" si="7"/>
        <v>0</v>
      </c>
      <c r="L59" s="181">
        <f t="shared" ca="1" si="8"/>
        <v>0</v>
      </c>
      <c r="M59" s="182">
        <f t="shared" ca="1" si="9"/>
        <v>240.76</v>
      </c>
      <c r="N59" s="180">
        <f t="shared" ca="1" si="10"/>
        <v>215.00124356205347</v>
      </c>
      <c r="O59" s="181">
        <f t="shared" ca="1" si="11"/>
        <v>34.618756437946502</v>
      </c>
      <c r="P59" s="181">
        <f t="shared" ca="1" si="12"/>
        <v>0</v>
      </c>
      <c r="Q59" s="181">
        <f t="shared" ca="1" si="13"/>
        <v>0</v>
      </c>
      <c r="R59" s="182">
        <f t="shared" ca="1" si="14"/>
        <v>249.61999999999998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249.62</v>
      </c>
      <c r="H60" s="183">
        <f t="shared" ca="1" si="2"/>
        <v>240.75848999999999</v>
      </c>
      <c r="I60" s="184">
        <f t="shared" ca="1" si="5"/>
        <v>207.37</v>
      </c>
      <c r="J60" s="181">
        <f t="shared" ca="1" si="6"/>
        <v>33.39</v>
      </c>
      <c r="K60" s="181">
        <f t="shared" ca="1" si="7"/>
        <v>0</v>
      </c>
      <c r="L60" s="181">
        <f t="shared" ca="1" si="8"/>
        <v>0</v>
      </c>
      <c r="M60" s="182">
        <f t="shared" ca="1" si="9"/>
        <v>240.76</v>
      </c>
      <c r="N60" s="180">
        <f t="shared" ca="1" si="10"/>
        <v>215.00124356205347</v>
      </c>
      <c r="O60" s="181">
        <f t="shared" ca="1" si="11"/>
        <v>34.618756437946502</v>
      </c>
      <c r="P60" s="181">
        <f t="shared" ca="1" si="12"/>
        <v>0</v>
      </c>
      <c r="Q60" s="181">
        <f t="shared" ca="1" si="13"/>
        <v>0</v>
      </c>
      <c r="R60" s="182">
        <f t="shared" ca="1" si="14"/>
        <v>249.61999999999998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277.67939999999999</v>
      </c>
      <c r="H61" s="183">
        <f t="shared" ca="1" si="2"/>
        <v>267.82178099999999</v>
      </c>
      <c r="I61" s="184">
        <f t="shared" ca="1" si="5"/>
        <v>207.37</v>
      </c>
      <c r="J61" s="181">
        <f t="shared" ca="1" si="6"/>
        <v>55.94</v>
      </c>
      <c r="K61" s="181">
        <f t="shared" ca="1" si="7"/>
        <v>4.51</v>
      </c>
      <c r="L61" s="181">
        <f t="shared" ca="1" si="8"/>
        <v>0</v>
      </c>
      <c r="M61" s="182">
        <f t="shared" ca="1" si="9"/>
        <v>267.82</v>
      </c>
      <c r="N61" s="180">
        <f t="shared" ca="1" si="10"/>
        <v>215.00402202225376</v>
      </c>
      <c r="O61" s="181">
        <f t="shared" ca="1" si="11"/>
        <v>57.999348950787834</v>
      </c>
      <c r="P61" s="181">
        <f t="shared" ca="1" si="12"/>
        <v>4.6760290269584051</v>
      </c>
      <c r="Q61" s="181">
        <f t="shared" ca="1" si="13"/>
        <v>0</v>
      </c>
      <c r="R61" s="182">
        <f t="shared" ca="1" si="14"/>
        <v>277.67939999999999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287.67939999999999</v>
      </c>
      <c r="H62" s="183">
        <f t="shared" ca="1" si="2"/>
        <v>277.46678100000003</v>
      </c>
      <c r="I62" s="184">
        <f t="shared" ca="1" si="5"/>
        <v>217.01</v>
      </c>
      <c r="J62" s="181">
        <f t="shared" ca="1" si="6"/>
        <v>55.94</v>
      </c>
      <c r="K62" s="181">
        <f t="shared" ca="1" si="7"/>
        <v>4.51</v>
      </c>
      <c r="L62" s="181">
        <f t="shared" ca="1" si="8"/>
        <v>0</v>
      </c>
      <c r="M62" s="182">
        <f t="shared" ca="1" si="9"/>
        <v>277.45999999999998</v>
      </c>
      <c r="N62" s="180">
        <f t="shared" ca="1" si="10"/>
        <v>225.00290706408131</v>
      </c>
      <c r="O62" s="181">
        <f t="shared" ca="1" si="11"/>
        <v>58.000380725149569</v>
      </c>
      <c r="P62" s="181">
        <f t="shared" ca="1" si="12"/>
        <v>4.6761122107691193</v>
      </c>
      <c r="Q62" s="181">
        <f t="shared" ca="1" si="13"/>
        <v>0</v>
      </c>
      <c r="R62" s="182">
        <f t="shared" ca="1" si="14"/>
        <v>287.67939999999999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316.48320000000001</v>
      </c>
      <c r="H63" s="183">
        <f t="shared" ca="1" si="2"/>
        <v>305.24804599999999</v>
      </c>
      <c r="I63" s="184">
        <f t="shared" ca="1" si="5"/>
        <v>245.76</v>
      </c>
      <c r="J63" s="181">
        <f t="shared" ca="1" si="6"/>
        <v>54.98</v>
      </c>
      <c r="K63" s="181">
        <f t="shared" ca="1" si="7"/>
        <v>4.51</v>
      </c>
      <c r="L63" s="181">
        <f t="shared" ca="1" si="8"/>
        <v>0</v>
      </c>
      <c r="M63" s="182">
        <f t="shared" ca="1" si="9"/>
        <v>305.25</v>
      </c>
      <c r="N63" s="180">
        <f t="shared" ca="1" si="10"/>
        <v>254.80396800000003</v>
      </c>
      <c r="O63" s="181">
        <f t="shared" ca="1" si="11"/>
        <v>57.003263999999994</v>
      </c>
      <c r="P63" s="181">
        <f t="shared" ca="1" si="12"/>
        <v>4.6759680000000001</v>
      </c>
      <c r="Q63" s="181">
        <f t="shared" ca="1" si="13"/>
        <v>0</v>
      </c>
      <c r="R63" s="182">
        <f t="shared" ca="1" si="14"/>
        <v>316.48320000000001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331.48320000000001</v>
      </c>
      <c r="H64" s="183">
        <f t="shared" ca="1" si="2"/>
        <v>319.71554600000002</v>
      </c>
      <c r="I64" s="184">
        <f t="shared" ca="1" si="5"/>
        <v>245.76</v>
      </c>
      <c r="J64" s="181">
        <f t="shared" ca="1" si="6"/>
        <v>69.45</v>
      </c>
      <c r="K64" s="181">
        <f t="shared" ca="1" si="7"/>
        <v>4.51</v>
      </c>
      <c r="L64" s="181">
        <f t="shared" ca="1" si="8"/>
        <v>0</v>
      </c>
      <c r="M64" s="182">
        <f t="shared" ca="1" si="9"/>
        <v>319.71999999999997</v>
      </c>
      <c r="N64" s="180">
        <f t="shared" ca="1" si="10"/>
        <v>254.80204939321911</v>
      </c>
      <c r="O64" s="181">
        <f t="shared" ca="1" si="11"/>
        <v>72.005217815588651</v>
      </c>
      <c r="P64" s="181">
        <f t="shared" ca="1" si="12"/>
        <v>4.6759327911922943</v>
      </c>
      <c r="Q64" s="181">
        <f t="shared" ca="1" si="13"/>
        <v>0</v>
      </c>
      <c r="R64" s="182">
        <f t="shared" ca="1" si="14"/>
        <v>331.48320000000001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341.56009999999998</v>
      </c>
      <c r="H65" s="183">
        <f t="shared" ca="1" si="2"/>
        <v>329.43471599999998</v>
      </c>
      <c r="I65" s="184">
        <f t="shared" ca="1" si="5"/>
        <v>245.75</v>
      </c>
      <c r="J65" s="181">
        <f t="shared" ca="1" si="6"/>
        <v>79.17</v>
      </c>
      <c r="K65" s="181">
        <f t="shared" ca="1" si="7"/>
        <v>4.51</v>
      </c>
      <c r="L65" s="181">
        <f t="shared" ca="1" si="8"/>
        <v>0</v>
      </c>
      <c r="M65" s="182">
        <f t="shared" ca="1" si="9"/>
        <v>329.43</v>
      </c>
      <c r="N65" s="180">
        <f t="shared" ca="1" si="10"/>
        <v>254.79887859332783</v>
      </c>
      <c r="O65" s="181">
        <f t="shared" ca="1" si="11"/>
        <v>82.085156534013294</v>
      </c>
      <c r="P65" s="181">
        <f t="shared" ca="1" si="12"/>
        <v>4.6760648726588343</v>
      </c>
      <c r="Q65" s="181">
        <f t="shared" ca="1" si="13"/>
        <v>0</v>
      </c>
      <c r="R65" s="182">
        <f t="shared" ca="1" si="14"/>
        <v>341.56009999999998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329.43471599999998</v>
      </c>
      <c r="I66" s="184">
        <f t="shared" ca="1" si="5"/>
        <v>245.75</v>
      </c>
      <c r="J66" s="181">
        <f t="shared" ca="1" si="6"/>
        <v>79.17</v>
      </c>
      <c r="K66" s="181">
        <f t="shared" ca="1" si="7"/>
        <v>4.51</v>
      </c>
      <c r="L66" s="181">
        <f t="shared" ca="1" si="8"/>
        <v>0</v>
      </c>
      <c r="M66" s="182">
        <f t="shared" ca="1" si="9"/>
        <v>329.43</v>
      </c>
      <c r="N66" s="180">
        <f t="shared" ca="1" si="10"/>
        <v>254.79887859332783</v>
      </c>
      <c r="O66" s="181">
        <f t="shared" ca="1" si="11"/>
        <v>82.085156534013294</v>
      </c>
      <c r="P66" s="181">
        <f t="shared" ca="1" si="12"/>
        <v>4.6760648726588343</v>
      </c>
      <c r="Q66" s="181">
        <f t="shared" ca="1" si="13"/>
        <v>0</v>
      </c>
      <c r="R66" s="182">
        <f t="shared" ca="1" si="14"/>
        <v>341.56009999999998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329.43471599999998</v>
      </c>
      <c r="I67" s="184">
        <f t="shared" ca="1" si="5"/>
        <v>245.75</v>
      </c>
      <c r="J67" s="181">
        <f t="shared" ca="1" si="6"/>
        <v>79.17</v>
      </c>
      <c r="K67" s="181">
        <f t="shared" ca="1" si="7"/>
        <v>4.51</v>
      </c>
      <c r="L67" s="181">
        <f t="shared" ca="1" si="8"/>
        <v>0</v>
      </c>
      <c r="M67" s="182">
        <f t="shared" ca="1" si="9"/>
        <v>329.43</v>
      </c>
      <c r="N67" s="180">
        <f t="shared" ca="1" si="10"/>
        <v>254.79887859332783</v>
      </c>
      <c r="O67" s="181">
        <f t="shared" ca="1" si="11"/>
        <v>82.085156534013294</v>
      </c>
      <c r="P67" s="181">
        <f t="shared" ca="1" si="12"/>
        <v>4.6760648726588343</v>
      </c>
      <c r="Q67" s="181">
        <f t="shared" ca="1" si="13"/>
        <v>0</v>
      </c>
      <c r="R67" s="182">
        <f t="shared" ca="1" si="14"/>
        <v>341.56009999999998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329.43471599999998</v>
      </c>
      <c r="I68" s="184">
        <f t="shared" ref="I68:I98" ca="1" si="20">INDIRECT("BRPL_EOD!" &amp; $V$3 &amp; X68)</f>
        <v>245.75</v>
      </c>
      <c r="J68" s="181">
        <f t="shared" ref="J68:J98" ca="1" si="21">INDIRECT("BYPL_EOD!" &amp; $V$3 &amp; X68)</f>
        <v>79.17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329.43</v>
      </c>
      <c r="N68" s="180">
        <f t="shared" ref="N68:N98" ca="1" si="25">INDIRECT("BRPL_ISGS_exbus!" &amp; $V$3 &amp; X68)</f>
        <v>254.79887859332783</v>
      </c>
      <c r="O68" s="181">
        <f t="shared" ref="O68:O98" ca="1" si="26">INDIRECT("BYPL_ISGS_exbus!" &amp; $V$3 &amp; X68)</f>
        <v>82.085156534013294</v>
      </c>
      <c r="P68" s="181">
        <f t="shared" ref="P68:P98" ca="1" si="27">INDIRECT("TPDDL_ISGS_exbus!" &amp; $V$3 &amp; X68)</f>
        <v>4.6760648726588343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341.56009999999998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329.43471599999998</v>
      </c>
      <c r="I69" s="184">
        <f t="shared" ca="1" si="20"/>
        <v>245.75</v>
      </c>
      <c r="J69" s="181">
        <f t="shared" ca="1" si="21"/>
        <v>79.17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329.43</v>
      </c>
      <c r="N69" s="180">
        <f t="shared" ca="1" si="25"/>
        <v>254.79887859332783</v>
      </c>
      <c r="O69" s="181">
        <f t="shared" ca="1" si="26"/>
        <v>82.085156534013294</v>
      </c>
      <c r="P69" s="181">
        <f t="shared" ca="1" si="27"/>
        <v>4.6760648726588343</v>
      </c>
      <c r="Q69" s="181">
        <f t="shared" ca="1" si="28"/>
        <v>0</v>
      </c>
      <c r="R69" s="182">
        <f t="shared" ca="1" si="29"/>
        <v>341.56009999999998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329.43471599999998</v>
      </c>
      <c r="I70" s="184">
        <f t="shared" ca="1" si="20"/>
        <v>245.75</v>
      </c>
      <c r="J70" s="181">
        <f t="shared" ca="1" si="21"/>
        <v>79.17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329.43</v>
      </c>
      <c r="N70" s="180">
        <f t="shared" ca="1" si="25"/>
        <v>254.79887859332783</v>
      </c>
      <c r="O70" s="181">
        <f t="shared" ca="1" si="26"/>
        <v>82.085156534013294</v>
      </c>
      <c r="P70" s="181">
        <f t="shared" ca="1" si="27"/>
        <v>4.6760648726588343</v>
      </c>
      <c r="Q70" s="181">
        <f t="shared" ca="1" si="28"/>
        <v>0</v>
      </c>
      <c r="R70" s="182">
        <f t="shared" ca="1" si="29"/>
        <v>341.56009999999998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329.43471599999998</v>
      </c>
      <c r="I71" s="184">
        <f t="shared" ca="1" si="20"/>
        <v>245.75</v>
      </c>
      <c r="J71" s="181">
        <f t="shared" ca="1" si="21"/>
        <v>79.17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329.43</v>
      </c>
      <c r="N71" s="180">
        <f t="shared" ca="1" si="25"/>
        <v>254.79887859332783</v>
      </c>
      <c r="O71" s="181">
        <f t="shared" ca="1" si="26"/>
        <v>82.085156534013294</v>
      </c>
      <c r="P71" s="181">
        <f t="shared" ca="1" si="27"/>
        <v>4.6760648726588343</v>
      </c>
      <c r="Q71" s="181">
        <f t="shared" ca="1" si="28"/>
        <v>0</v>
      </c>
      <c r="R71" s="182">
        <f t="shared" ca="1" si="29"/>
        <v>341.56009999999998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329.43471599999998</v>
      </c>
      <c r="I72" s="184">
        <f t="shared" ca="1" si="20"/>
        <v>245.75</v>
      </c>
      <c r="J72" s="181">
        <f t="shared" ca="1" si="21"/>
        <v>79.17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329.43</v>
      </c>
      <c r="N72" s="180">
        <f t="shared" ca="1" si="25"/>
        <v>254.79887859332783</v>
      </c>
      <c r="O72" s="181">
        <f t="shared" ca="1" si="26"/>
        <v>82.085156534013294</v>
      </c>
      <c r="P72" s="181">
        <f t="shared" ca="1" si="27"/>
        <v>4.6760648726588343</v>
      </c>
      <c r="Q72" s="181">
        <f t="shared" ca="1" si="28"/>
        <v>0</v>
      </c>
      <c r="R72" s="182">
        <f t="shared" ca="1" si="29"/>
        <v>341.56009999999998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341.56456300000002</v>
      </c>
      <c r="H73" s="183">
        <f t="shared" ca="1" si="17"/>
        <v>329.43902100000003</v>
      </c>
      <c r="I73" s="184">
        <f t="shared" ca="1" si="20"/>
        <v>245.76</v>
      </c>
      <c r="J73" s="181">
        <f t="shared" ca="1" si="21"/>
        <v>79.17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329.44</v>
      </c>
      <c r="N73" s="180">
        <f t="shared" ca="1" si="25"/>
        <v>254.80484155803796</v>
      </c>
      <c r="O73" s="181">
        <f t="shared" ca="1" si="26"/>
        <v>82.083737411091576</v>
      </c>
      <c r="P73" s="181">
        <f t="shared" ca="1" si="27"/>
        <v>4.6759840308705689</v>
      </c>
      <c r="Q73" s="181">
        <f t="shared" ca="1" si="28"/>
        <v>0</v>
      </c>
      <c r="R73" s="182">
        <f t="shared" ca="1" si="29"/>
        <v>341.56456300000008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341.56456300000002</v>
      </c>
      <c r="H74" s="183">
        <f t="shared" ca="1" si="17"/>
        <v>329.43902100000003</v>
      </c>
      <c r="I74" s="184">
        <f t="shared" ca="1" si="20"/>
        <v>245.76</v>
      </c>
      <c r="J74" s="181">
        <f t="shared" ca="1" si="21"/>
        <v>79.17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329.44</v>
      </c>
      <c r="N74" s="180">
        <f t="shared" ca="1" si="25"/>
        <v>254.80484155803796</v>
      </c>
      <c r="O74" s="181">
        <f t="shared" ca="1" si="26"/>
        <v>82.083737411091576</v>
      </c>
      <c r="P74" s="181">
        <f t="shared" ca="1" si="27"/>
        <v>4.6759840308705689</v>
      </c>
      <c r="Q74" s="181">
        <f t="shared" ca="1" si="28"/>
        <v>0</v>
      </c>
      <c r="R74" s="182">
        <f t="shared" ca="1" si="29"/>
        <v>341.56456300000008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341.56456300000002</v>
      </c>
      <c r="H75" s="183">
        <f t="shared" ca="1" si="17"/>
        <v>329.43902100000003</v>
      </c>
      <c r="I75" s="184">
        <f t="shared" ca="1" si="20"/>
        <v>245.76</v>
      </c>
      <c r="J75" s="181">
        <f t="shared" ca="1" si="21"/>
        <v>79.17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329.44</v>
      </c>
      <c r="N75" s="180">
        <f t="shared" ca="1" si="25"/>
        <v>254.80484155803796</v>
      </c>
      <c r="O75" s="181">
        <f t="shared" ca="1" si="26"/>
        <v>82.083737411091576</v>
      </c>
      <c r="P75" s="181">
        <f t="shared" ca="1" si="27"/>
        <v>4.6759840308705689</v>
      </c>
      <c r="Q75" s="181">
        <f t="shared" ca="1" si="28"/>
        <v>0</v>
      </c>
      <c r="R75" s="182">
        <f t="shared" ca="1" si="29"/>
        <v>341.56456300000008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329.43471599999998</v>
      </c>
      <c r="I76" s="184">
        <f t="shared" ca="1" si="20"/>
        <v>245.75</v>
      </c>
      <c r="J76" s="181">
        <f t="shared" ca="1" si="21"/>
        <v>79.17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329.43</v>
      </c>
      <c r="N76" s="180">
        <f t="shared" ca="1" si="25"/>
        <v>254.79887859332783</v>
      </c>
      <c r="O76" s="181">
        <f t="shared" ca="1" si="26"/>
        <v>82.085156534013294</v>
      </c>
      <c r="P76" s="181">
        <f t="shared" ca="1" si="27"/>
        <v>4.6760648726588343</v>
      </c>
      <c r="Q76" s="181">
        <f t="shared" ca="1" si="28"/>
        <v>0</v>
      </c>
      <c r="R76" s="182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329.43471599999998</v>
      </c>
      <c r="I77" s="184">
        <f t="shared" ca="1" si="20"/>
        <v>245.75</v>
      </c>
      <c r="J77" s="181">
        <f t="shared" ca="1" si="21"/>
        <v>79.17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329.43</v>
      </c>
      <c r="N77" s="180">
        <f t="shared" ca="1" si="25"/>
        <v>254.79887859332783</v>
      </c>
      <c r="O77" s="181">
        <f t="shared" ca="1" si="26"/>
        <v>82.085156534013294</v>
      </c>
      <c r="P77" s="181">
        <f t="shared" ca="1" si="27"/>
        <v>4.6760648726588343</v>
      </c>
      <c r="Q77" s="181">
        <f t="shared" ca="1" si="28"/>
        <v>0</v>
      </c>
      <c r="R77" s="182">
        <f t="shared" ca="1" si="29"/>
        <v>341.56009999999998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329.43471599999998</v>
      </c>
      <c r="I78" s="184">
        <f t="shared" ca="1" si="20"/>
        <v>245.75</v>
      </c>
      <c r="J78" s="181">
        <f t="shared" ca="1" si="21"/>
        <v>79.17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329.43</v>
      </c>
      <c r="N78" s="180">
        <f t="shared" ca="1" si="25"/>
        <v>254.79887859332783</v>
      </c>
      <c r="O78" s="181">
        <f t="shared" ca="1" si="26"/>
        <v>82.085156534013294</v>
      </c>
      <c r="P78" s="181">
        <f t="shared" ca="1" si="27"/>
        <v>4.6760648726588343</v>
      </c>
      <c r="Q78" s="181">
        <f t="shared" ca="1" si="28"/>
        <v>0</v>
      </c>
      <c r="R78" s="182">
        <f t="shared" ca="1" si="29"/>
        <v>341.56009999999998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329.43471599999998</v>
      </c>
      <c r="I79" s="184">
        <f t="shared" ca="1" si="20"/>
        <v>245.75</v>
      </c>
      <c r="J79" s="181">
        <f t="shared" ca="1" si="21"/>
        <v>79.17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329.43</v>
      </c>
      <c r="N79" s="180">
        <f t="shared" ca="1" si="25"/>
        <v>254.79887859332783</v>
      </c>
      <c r="O79" s="181">
        <f t="shared" ca="1" si="26"/>
        <v>82.085156534013294</v>
      </c>
      <c r="P79" s="181">
        <f t="shared" ca="1" si="27"/>
        <v>4.6760648726588343</v>
      </c>
      <c r="Q79" s="181">
        <f t="shared" ca="1" si="28"/>
        <v>0</v>
      </c>
      <c r="R79" s="182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329.43471599999998</v>
      </c>
      <c r="I80" s="184">
        <f t="shared" ca="1" si="20"/>
        <v>245.75</v>
      </c>
      <c r="J80" s="181">
        <f t="shared" ca="1" si="21"/>
        <v>79.17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329.43</v>
      </c>
      <c r="N80" s="180">
        <f t="shared" ca="1" si="25"/>
        <v>254.79887859332783</v>
      </c>
      <c r="O80" s="181">
        <f t="shared" ca="1" si="26"/>
        <v>82.085156534013294</v>
      </c>
      <c r="P80" s="181">
        <f t="shared" ca="1" si="27"/>
        <v>4.6760648726588343</v>
      </c>
      <c r="Q80" s="181">
        <f t="shared" ca="1" si="28"/>
        <v>0</v>
      </c>
      <c r="R80" s="182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329.43471599999998</v>
      </c>
      <c r="I81" s="184">
        <f t="shared" ca="1" si="20"/>
        <v>245.75</v>
      </c>
      <c r="J81" s="181">
        <f t="shared" ca="1" si="21"/>
        <v>79.17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329.43</v>
      </c>
      <c r="N81" s="180">
        <f t="shared" ca="1" si="25"/>
        <v>254.79887859332783</v>
      </c>
      <c r="O81" s="181">
        <f t="shared" ca="1" si="26"/>
        <v>82.085156534013294</v>
      </c>
      <c r="P81" s="181">
        <f t="shared" ca="1" si="27"/>
        <v>4.6760648726588343</v>
      </c>
      <c r="Q81" s="181">
        <f t="shared" ca="1" si="28"/>
        <v>0</v>
      </c>
      <c r="R81" s="182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329.43471599999998</v>
      </c>
      <c r="I82" s="184">
        <f t="shared" ca="1" si="20"/>
        <v>245.75</v>
      </c>
      <c r="J82" s="181">
        <f t="shared" ca="1" si="21"/>
        <v>79.17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329.43</v>
      </c>
      <c r="N82" s="180">
        <f t="shared" ca="1" si="25"/>
        <v>254.79887859332783</v>
      </c>
      <c r="O82" s="181">
        <f t="shared" ca="1" si="26"/>
        <v>82.085156534013294</v>
      </c>
      <c r="P82" s="181">
        <f t="shared" ca="1" si="27"/>
        <v>4.6760648726588343</v>
      </c>
      <c r="Q82" s="181">
        <f t="shared" ca="1" si="28"/>
        <v>0</v>
      </c>
      <c r="R82" s="182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324.48320000000001</v>
      </c>
      <c r="H83" s="183">
        <f t="shared" ca="1" si="17"/>
        <v>312.964046</v>
      </c>
      <c r="I83" s="184">
        <f t="shared" ca="1" si="20"/>
        <v>245.75</v>
      </c>
      <c r="J83" s="181">
        <f t="shared" ca="1" si="21"/>
        <v>62.69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312.95</v>
      </c>
      <c r="N83" s="180">
        <f t="shared" ca="1" si="25"/>
        <v>254.80666687969327</v>
      </c>
      <c r="O83" s="181">
        <f t="shared" ca="1" si="26"/>
        <v>65.000325317143322</v>
      </c>
      <c r="P83" s="181">
        <f t="shared" ca="1" si="27"/>
        <v>4.6762078031634449</v>
      </c>
      <c r="Q83" s="181">
        <f t="shared" ca="1" si="28"/>
        <v>0</v>
      </c>
      <c r="R83" s="182">
        <f t="shared" ca="1" si="29"/>
        <v>324.48320000000001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319.48320000000001</v>
      </c>
      <c r="H84" s="183">
        <f t="shared" ca="1" si="17"/>
        <v>308.14154600000001</v>
      </c>
      <c r="I84" s="184">
        <f t="shared" ca="1" si="20"/>
        <v>245.76</v>
      </c>
      <c r="J84" s="181">
        <f t="shared" ca="1" si="21"/>
        <v>57.87</v>
      </c>
      <c r="K84" s="181">
        <f t="shared" ca="1" si="22"/>
        <v>4.51</v>
      </c>
      <c r="L84" s="181">
        <f t="shared" ca="1" si="23"/>
        <v>0</v>
      </c>
      <c r="M84" s="182">
        <f t="shared" ca="1" si="24"/>
        <v>308.14</v>
      </c>
      <c r="N84" s="180">
        <f t="shared" ca="1" si="25"/>
        <v>254.80687749724152</v>
      </c>
      <c r="O84" s="181">
        <f t="shared" ca="1" si="26"/>
        <v>60.000301109885122</v>
      </c>
      <c r="P84" s="181">
        <f t="shared" ca="1" si="27"/>
        <v>4.6760213928733689</v>
      </c>
      <c r="Q84" s="181">
        <f t="shared" ca="1" si="28"/>
        <v>0</v>
      </c>
      <c r="R84" s="182">
        <f t="shared" ca="1" si="29"/>
        <v>319.48320000000001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319.48320000000001</v>
      </c>
      <c r="H85" s="183">
        <f t="shared" ca="1" si="17"/>
        <v>308.14154600000001</v>
      </c>
      <c r="I85" s="184">
        <f t="shared" ca="1" si="20"/>
        <v>241.97</v>
      </c>
      <c r="J85" s="181">
        <f t="shared" ca="1" si="21"/>
        <v>61.73</v>
      </c>
      <c r="K85" s="181">
        <f t="shared" ca="1" si="22"/>
        <v>4.4400000000000004</v>
      </c>
      <c r="L85" s="181">
        <f t="shared" ca="1" si="23"/>
        <v>0</v>
      </c>
      <c r="M85" s="182">
        <f t="shared" ca="1" si="24"/>
        <v>308.14</v>
      </c>
      <c r="N85" s="180">
        <f t="shared" ca="1" si="25"/>
        <v>250.87736062828589</v>
      </c>
      <c r="O85" s="181">
        <f t="shared" ca="1" si="26"/>
        <v>64.002394807555007</v>
      </c>
      <c r="P85" s="181">
        <f t="shared" ca="1" si="27"/>
        <v>4.6034445641591493</v>
      </c>
      <c r="Q85" s="181">
        <f t="shared" ca="1" si="28"/>
        <v>0</v>
      </c>
      <c r="R85" s="182">
        <f t="shared" ca="1" si="29"/>
        <v>319.48320000000001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299.48320000000001</v>
      </c>
      <c r="H86" s="183">
        <f t="shared" ca="1" si="17"/>
        <v>288.85154599999998</v>
      </c>
      <c r="I86" s="184">
        <f t="shared" ca="1" si="20"/>
        <v>245.76</v>
      </c>
      <c r="J86" s="181">
        <f t="shared" ca="1" si="21"/>
        <v>38.58</v>
      </c>
      <c r="K86" s="181">
        <f t="shared" ca="1" si="22"/>
        <v>4.51</v>
      </c>
      <c r="L86" s="181">
        <f t="shared" ca="1" si="23"/>
        <v>0</v>
      </c>
      <c r="M86" s="182">
        <f t="shared" ca="1" si="24"/>
        <v>288.84999999999997</v>
      </c>
      <c r="N86" s="180">
        <f t="shared" ca="1" si="25"/>
        <v>254.80696289423577</v>
      </c>
      <c r="O86" s="181">
        <f t="shared" ca="1" si="26"/>
        <v>40.000214145750391</v>
      </c>
      <c r="P86" s="181">
        <f t="shared" ca="1" si="27"/>
        <v>4.6760229600138477</v>
      </c>
      <c r="Q86" s="181">
        <f t="shared" ca="1" si="28"/>
        <v>0</v>
      </c>
      <c r="R86" s="182">
        <f t="shared" ca="1" si="29"/>
        <v>299.48320000000001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299.48320000000001</v>
      </c>
      <c r="H87" s="183">
        <f t="shared" ca="1" si="17"/>
        <v>288.85154599999998</v>
      </c>
      <c r="I87" s="184">
        <f t="shared" ca="1" si="20"/>
        <v>245.76</v>
      </c>
      <c r="J87" s="181">
        <f t="shared" ca="1" si="21"/>
        <v>38.58</v>
      </c>
      <c r="K87" s="181">
        <f t="shared" ca="1" si="22"/>
        <v>4.51</v>
      </c>
      <c r="L87" s="181">
        <f t="shared" ca="1" si="23"/>
        <v>0</v>
      </c>
      <c r="M87" s="182">
        <f t="shared" ca="1" si="24"/>
        <v>288.84999999999997</v>
      </c>
      <c r="N87" s="180">
        <f t="shared" ca="1" si="25"/>
        <v>254.80696289423577</v>
      </c>
      <c r="O87" s="181">
        <f t="shared" ca="1" si="26"/>
        <v>40.000214145750391</v>
      </c>
      <c r="P87" s="181">
        <f t="shared" ca="1" si="27"/>
        <v>4.6760229600138477</v>
      </c>
      <c r="Q87" s="181">
        <f t="shared" ca="1" si="28"/>
        <v>0</v>
      </c>
      <c r="R87" s="182">
        <f t="shared" ca="1" si="29"/>
        <v>299.48320000000001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289.80380000000002</v>
      </c>
      <c r="H88" s="183">
        <f t="shared" ca="1" si="17"/>
        <v>279.51576499999999</v>
      </c>
      <c r="I88" s="184">
        <f t="shared" ca="1" si="20"/>
        <v>245.76</v>
      </c>
      <c r="J88" s="181">
        <f t="shared" ca="1" si="21"/>
        <v>33.76</v>
      </c>
      <c r="K88" s="181">
        <f t="shared" ca="1" si="22"/>
        <v>0</v>
      </c>
      <c r="L88" s="181">
        <f t="shared" ca="1" si="23"/>
        <v>0</v>
      </c>
      <c r="M88" s="182">
        <f t="shared" ca="1" si="24"/>
        <v>279.52</v>
      </c>
      <c r="N88" s="180">
        <f t="shared" ca="1" si="25"/>
        <v>254.80173829421869</v>
      </c>
      <c r="O88" s="181">
        <f t="shared" ca="1" si="26"/>
        <v>35.002061705781344</v>
      </c>
      <c r="P88" s="181">
        <f t="shared" ca="1" si="27"/>
        <v>0</v>
      </c>
      <c r="Q88" s="181">
        <f t="shared" ca="1" si="28"/>
        <v>0</v>
      </c>
      <c r="R88" s="182">
        <f t="shared" ca="1" si="29"/>
        <v>289.80380000000002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289.80380000000002</v>
      </c>
      <c r="H89" s="183">
        <f t="shared" ca="1" si="17"/>
        <v>279.51576499999999</v>
      </c>
      <c r="I89" s="184">
        <f t="shared" ca="1" si="20"/>
        <v>245.76</v>
      </c>
      <c r="J89" s="181">
        <f t="shared" ca="1" si="21"/>
        <v>33.76</v>
      </c>
      <c r="K89" s="181">
        <f t="shared" ca="1" si="22"/>
        <v>0</v>
      </c>
      <c r="L89" s="181">
        <f t="shared" ca="1" si="23"/>
        <v>0</v>
      </c>
      <c r="M89" s="182">
        <f t="shared" ca="1" si="24"/>
        <v>279.52</v>
      </c>
      <c r="N89" s="180">
        <f t="shared" ca="1" si="25"/>
        <v>254.80173829421869</v>
      </c>
      <c r="O89" s="181">
        <f t="shared" ca="1" si="26"/>
        <v>35.002061705781344</v>
      </c>
      <c r="P89" s="181">
        <f t="shared" ca="1" si="27"/>
        <v>0</v>
      </c>
      <c r="Q89" s="181">
        <f t="shared" ca="1" si="28"/>
        <v>0</v>
      </c>
      <c r="R89" s="182">
        <f t="shared" ca="1" si="29"/>
        <v>289.80380000000002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289.80380000000002</v>
      </c>
      <c r="H90" s="183">
        <f t="shared" ca="1" si="17"/>
        <v>279.51576499999999</v>
      </c>
      <c r="I90" s="184">
        <f t="shared" ca="1" si="20"/>
        <v>245.76</v>
      </c>
      <c r="J90" s="181">
        <f t="shared" ca="1" si="21"/>
        <v>33.76</v>
      </c>
      <c r="K90" s="181">
        <f t="shared" ca="1" si="22"/>
        <v>0</v>
      </c>
      <c r="L90" s="181">
        <f t="shared" ca="1" si="23"/>
        <v>0</v>
      </c>
      <c r="M90" s="182">
        <f t="shared" ca="1" si="24"/>
        <v>279.52</v>
      </c>
      <c r="N90" s="180">
        <f t="shared" ca="1" si="25"/>
        <v>254.80173829421869</v>
      </c>
      <c r="O90" s="181">
        <f t="shared" ca="1" si="26"/>
        <v>35.002061705781344</v>
      </c>
      <c r="P90" s="181">
        <f t="shared" ca="1" si="27"/>
        <v>0</v>
      </c>
      <c r="Q90" s="181">
        <f t="shared" ca="1" si="28"/>
        <v>0</v>
      </c>
      <c r="R90" s="182">
        <f t="shared" ca="1" si="29"/>
        <v>289.80380000000002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304.80380000000002</v>
      </c>
      <c r="H91" s="183">
        <f t="shared" ca="1" si="17"/>
        <v>293.98326500000002</v>
      </c>
      <c r="I91" s="184">
        <f t="shared" ca="1" si="20"/>
        <v>245.75</v>
      </c>
      <c r="J91" s="181">
        <f t="shared" ca="1" si="21"/>
        <v>48.23</v>
      </c>
      <c r="K91" s="181">
        <f t="shared" ca="1" si="22"/>
        <v>0</v>
      </c>
      <c r="L91" s="181">
        <f t="shared" ca="1" si="23"/>
        <v>0</v>
      </c>
      <c r="M91" s="182">
        <f t="shared" ca="1" si="24"/>
        <v>293.98</v>
      </c>
      <c r="N91" s="180">
        <f t="shared" ca="1" si="25"/>
        <v>254.7980605823526</v>
      </c>
      <c r="O91" s="181">
        <f t="shared" ca="1" si="26"/>
        <v>50.005739417647462</v>
      </c>
      <c r="P91" s="181">
        <f t="shared" ca="1" si="27"/>
        <v>0</v>
      </c>
      <c r="Q91" s="181">
        <f t="shared" ca="1" si="28"/>
        <v>0</v>
      </c>
      <c r="R91" s="182">
        <f t="shared" ca="1" si="29"/>
        <v>304.80380000000008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319.80380000000002</v>
      </c>
      <c r="H92" s="183">
        <f t="shared" ca="1" si="17"/>
        <v>308.45076499999999</v>
      </c>
      <c r="I92" s="184">
        <f t="shared" ca="1" si="20"/>
        <v>245.76</v>
      </c>
      <c r="J92" s="181">
        <f t="shared" ca="1" si="21"/>
        <v>62.69</v>
      </c>
      <c r="K92" s="181">
        <f t="shared" ca="1" si="22"/>
        <v>0</v>
      </c>
      <c r="L92" s="181">
        <f t="shared" ca="1" si="23"/>
        <v>0</v>
      </c>
      <c r="M92" s="182">
        <f t="shared" ca="1" si="24"/>
        <v>308.45</v>
      </c>
      <c r="N92" s="180">
        <f t="shared" ca="1" si="25"/>
        <v>254.80623079267306</v>
      </c>
      <c r="O92" s="181">
        <f t="shared" ca="1" si="26"/>
        <v>64.997569207326976</v>
      </c>
      <c r="P92" s="181">
        <f t="shared" ca="1" si="27"/>
        <v>0</v>
      </c>
      <c r="Q92" s="181">
        <f t="shared" ca="1" si="28"/>
        <v>0</v>
      </c>
      <c r="R92" s="182">
        <f t="shared" ca="1" si="29"/>
        <v>319.80380000000002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304.80380000000002</v>
      </c>
      <c r="H93" s="183">
        <f t="shared" ca="1" si="17"/>
        <v>293.98326500000002</v>
      </c>
      <c r="I93" s="184">
        <f t="shared" ca="1" si="20"/>
        <v>245.75</v>
      </c>
      <c r="J93" s="181">
        <f t="shared" ca="1" si="21"/>
        <v>48.23</v>
      </c>
      <c r="K93" s="181">
        <f t="shared" ca="1" si="22"/>
        <v>0</v>
      </c>
      <c r="L93" s="181">
        <f t="shared" ca="1" si="23"/>
        <v>0</v>
      </c>
      <c r="M93" s="182">
        <f t="shared" ca="1" si="24"/>
        <v>293.98</v>
      </c>
      <c r="N93" s="180">
        <f t="shared" ca="1" si="25"/>
        <v>254.7980605823526</v>
      </c>
      <c r="O93" s="181">
        <f t="shared" ca="1" si="26"/>
        <v>50.005739417647462</v>
      </c>
      <c r="P93" s="181">
        <f t="shared" ca="1" si="27"/>
        <v>0</v>
      </c>
      <c r="Q93" s="181">
        <f t="shared" ca="1" si="28"/>
        <v>0</v>
      </c>
      <c r="R93" s="182">
        <f t="shared" ca="1" si="29"/>
        <v>304.80380000000008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294.80380000000002</v>
      </c>
      <c r="H94" s="183">
        <f t="shared" ca="1" si="17"/>
        <v>284.33826499999998</v>
      </c>
      <c r="I94" s="184">
        <f t="shared" ca="1" si="20"/>
        <v>245.76</v>
      </c>
      <c r="J94" s="181">
        <f t="shared" ca="1" si="21"/>
        <v>38.58</v>
      </c>
      <c r="K94" s="181">
        <f t="shared" ca="1" si="22"/>
        <v>0</v>
      </c>
      <c r="L94" s="181">
        <f t="shared" ca="1" si="23"/>
        <v>0</v>
      </c>
      <c r="M94" s="182">
        <f t="shared" ca="1" si="24"/>
        <v>284.33999999999997</v>
      </c>
      <c r="N94" s="180">
        <f t="shared" ca="1" si="25"/>
        <v>254.80404405992829</v>
      </c>
      <c r="O94" s="181">
        <f t="shared" ca="1" si="26"/>
        <v>39.999755940071751</v>
      </c>
      <c r="P94" s="181">
        <f t="shared" ca="1" si="27"/>
        <v>0</v>
      </c>
      <c r="Q94" s="181">
        <f t="shared" ca="1" si="28"/>
        <v>0</v>
      </c>
      <c r="R94" s="182">
        <f t="shared" ca="1" si="29"/>
        <v>294.80380000000002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294.80380000000002</v>
      </c>
      <c r="H95" s="183">
        <f t="shared" ca="1" si="17"/>
        <v>284.33826499999998</v>
      </c>
      <c r="I95" s="184">
        <f t="shared" ca="1" si="20"/>
        <v>245.76</v>
      </c>
      <c r="J95" s="181">
        <f t="shared" ca="1" si="21"/>
        <v>38.58</v>
      </c>
      <c r="K95" s="181">
        <f t="shared" ca="1" si="22"/>
        <v>0</v>
      </c>
      <c r="L95" s="181">
        <f t="shared" ca="1" si="23"/>
        <v>0</v>
      </c>
      <c r="M95" s="182">
        <f t="shared" ca="1" si="24"/>
        <v>284.33999999999997</v>
      </c>
      <c r="N95" s="180">
        <f t="shared" ca="1" si="25"/>
        <v>254.80404405992829</v>
      </c>
      <c r="O95" s="181">
        <f t="shared" ca="1" si="26"/>
        <v>39.999755940071751</v>
      </c>
      <c r="P95" s="181">
        <f t="shared" ca="1" si="27"/>
        <v>0</v>
      </c>
      <c r="Q95" s="181">
        <f t="shared" ca="1" si="28"/>
        <v>0</v>
      </c>
      <c r="R95" s="182">
        <f t="shared" ca="1" si="29"/>
        <v>294.80380000000002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294.80380000000002</v>
      </c>
      <c r="H96" s="183">
        <f t="shared" ca="1" si="17"/>
        <v>284.33826499999998</v>
      </c>
      <c r="I96" s="184">
        <f t="shared" ca="1" si="20"/>
        <v>245.76</v>
      </c>
      <c r="J96" s="181">
        <f t="shared" ca="1" si="21"/>
        <v>38.58</v>
      </c>
      <c r="K96" s="181">
        <f t="shared" ca="1" si="22"/>
        <v>0</v>
      </c>
      <c r="L96" s="181">
        <f t="shared" ca="1" si="23"/>
        <v>0</v>
      </c>
      <c r="M96" s="182">
        <f t="shared" ca="1" si="24"/>
        <v>284.33999999999997</v>
      </c>
      <c r="N96" s="180">
        <f t="shared" ca="1" si="25"/>
        <v>254.80404405992829</v>
      </c>
      <c r="O96" s="181">
        <f t="shared" ca="1" si="26"/>
        <v>39.999755940071751</v>
      </c>
      <c r="P96" s="181">
        <f t="shared" ca="1" si="27"/>
        <v>0</v>
      </c>
      <c r="Q96" s="181">
        <f t="shared" ca="1" si="28"/>
        <v>0</v>
      </c>
      <c r="R96" s="182">
        <f t="shared" ca="1" si="29"/>
        <v>294.80380000000002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289.80380000000002</v>
      </c>
      <c r="H97" s="183">
        <f t="shared" ca="1" si="17"/>
        <v>279.51576499999999</v>
      </c>
      <c r="I97" s="184">
        <f t="shared" ca="1" si="20"/>
        <v>245.76</v>
      </c>
      <c r="J97" s="181">
        <f t="shared" ca="1" si="21"/>
        <v>33.76</v>
      </c>
      <c r="K97" s="181">
        <f t="shared" ca="1" si="22"/>
        <v>0</v>
      </c>
      <c r="L97" s="181">
        <f t="shared" ca="1" si="23"/>
        <v>0</v>
      </c>
      <c r="M97" s="182">
        <f t="shared" ca="1" si="24"/>
        <v>279.52</v>
      </c>
      <c r="N97" s="180">
        <f t="shared" ca="1" si="25"/>
        <v>254.80173829421869</v>
      </c>
      <c r="O97" s="181">
        <f t="shared" ca="1" si="26"/>
        <v>35.002061705781344</v>
      </c>
      <c r="P97" s="181">
        <f t="shared" ca="1" si="27"/>
        <v>0</v>
      </c>
      <c r="Q97" s="181">
        <f t="shared" ca="1" si="28"/>
        <v>0</v>
      </c>
      <c r="R97" s="182">
        <f t="shared" ca="1" si="29"/>
        <v>289.80380000000002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289.80380000000002</v>
      </c>
      <c r="H98" s="188">
        <f t="shared" ca="1" si="17"/>
        <v>279.51576499999999</v>
      </c>
      <c r="I98" s="189">
        <f t="shared" ca="1" si="20"/>
        <v>245.76</v>
      </c>
      <c r="J98" s="186">
        <f t="shared" ca="1" si="21"/>
        <v>33.76</v>
      </c>
      <c r="K98" s="186">
        <f t="shared" ca="1" si="22"/>
        <v>0</v>
      </c>
      <c r="L98" s="186">
        <f t="shared" ca="1" si="23"/>
        <v>0</v>
      </c>
      <c r="M98" s="187">
        <f t="shared" ca="1" si="24"/>
        <v>279.52</v>
      </c>
      <c r="N98" s="185">
        <f t="shared" ca="1" si="25"/>
        <v>254.80173829421869</v>
      </c>
      <c r="O98" s="186">
        <f t="shared" ca="1" si="26"/>
        <v>35.002061705781344</v>
      </c>
      <c r="P98" s="186">
        <f t="shared" ca="1" si="27"/>
        <v>0</v>
      </c>
      <c r="Q98" s="186">
        <f t="shared" ca="1" si="28"/>
        <v>0</v>
      </c>
      <c r="R98" s="187">
        <f t="shared" ca="1" si="29"/>
        <v>289.80380000000002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6.7615978774999981</v>
      </c>
      <c r="H99" s="59">
        <f t="shared" ca="1" si="30"/>
        <v>6.5215611477499982</v>
      </c>
      <c r="I99" s="172">
        <f t="shared" ca="1" si="30"/>
        <v>5.2556424999999978</v>
      </c>
      <c r="J99" s="54">
        <f t="shared" ca="1" si="30"/>
        <v>1.2106524999999997</v>
      </c>
      <c r="K99" s="54">
        <f t="shared" ca="1" si="30"/>
        <v>5.5229999999999967E-2</v>
      </c>
      <c r="L99" s="54">
        <f t="shared" ca="1" si="30"/>
        <v>0</v>
      </c>
      <c r="M99" s="55">
        <f t="shared" ca="1" si="30"/>
        <v>6.5215250000000013</v>
      </c>
      <c r="N99" s="56">
        <f t="shared" ca="1" si="30"/>
        <v>5.4491141498386675</v>
      </c>
      <c r="O99" s="54">
        <f t="shared" ca="1" si="30"/>
        <v>1.2552203015657404</v>
      </c>
      <c r="P99" s="54">
        <f t="shared" ca="1" si="30"/>
        <v>5.7263426095594275E-2</v>
      </c>
      <c r="Q99" s="54">
        <f t="shared" ca="1" si="30"/>
        <v>0</v>
      </c>
      <c r="R99" s="55">
        <f t="shared" ca="1" si="30"/>
        <v>6.7615978774999981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45248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45248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45248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2023-12-01T07:33:02Z</dcterms:modified>
</cp:coreProperties>
</file>